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minsungpark/샘표식품 1.30~2.24/폰타나 스프 데이터/"/>
    </mc:Choice>
  </mc:AlternateContent>
  <xr:revisionPtr revIDLastSave="0" documentId="8_{4E4DC1EE-108E-2246-8773-CF8604F05F39}" xr6:coauthVersionLast="47" xr6:coauthVersionMax="47" xr10:uidLastSave="{00000000-0000-0000-0000-000000000000}"/>
  <bookViews>
    <workbookView xWindow="640" yWindow="1000" windowWidth="27900" windowHeight="15700" xr2:uid="{9F5B28C0-9B95-AD47-BDC7-87AC82125725}"/>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23" i="1" l="1"/>
  <c r="E1223" i="1"/>
  <c r="D1223" i="1"/>
  <c r="C1223" i="1"/>
  <c r="T1222" i="1"/>
  <c r="E1222" i="1"/>
  <c r="D1222" i="1"/>
  <c r="C1222" i="1"/>
  <c r="T1221" i="1"/>
  <c r="E1221" i="1"/>
  <c r="D1221" i="1"/>
  <c r="C1221" i="1"/>
  <c r="T1220" i="1"/>
  <c r="E1220" i="1"/>
  <c r="D1220" i="1"/>
  <c r="C1220" i="1"/>
  <c r="T1219" i="1"/>
  <c r="E1219" i="1"/>
  <c r="D1219" i="1"/>
  <c r="C1219" i="1"/>
  <c r="T1218" i="1"/>
  <c r="E1218" i="1"/>
  <c r="D1218" i="1"/>
  <c r="C1218" i="1"/>
  <c r="T1217" i="1"/>
  <c r="E1217" i="1"/>
  <c r="D1217" i="1"/>
  <c r="C1217" i="1"/>
  <c r="T1216" i="1"/>
  <c r="E1216" i="1"/>
  <c r="D1216" i="1"/>
  <c r="C1216" i="1"/>
  <c r="T1215" i="1"/>
  <c r="E1215" i="1"/>
  <c r="D1215" i="1"/>
  <c r="C1215" i="1"/>
  <c r="T1214" i="1"/>
  <c r="E1214" i="1"/>
  <c r="D1214" i="1"/>
  <c r="C1214" i="1"/>
  <c r="T1213" i="1"/>
  <c r="E1213" i="1"/>
  <c r="D1213" i="1"/>
  <c r="C1213" i="1"/>
  <c r="T1212" i="1"/>
  <c r="E1212" i="1"/>
  <c r="D1212" i="1"/>
  <c r="C1212" i="1"/>
  <c r="T1211" i="1"/>
  <c r="E1211" i="1"/>
  <c r="D1211" i="1"/>
  <c r="C1211" i="1"/>
  <c r="T1210" i="1"/>
  <c r="E1210" i="1"/>
  <c r="D1210" i="1"/>
  <c r="C1210" i="1"/>
  <c r="T1209" i="1"/>
  <c r="E1209" i="1"/>
  <c r="D1209" i="1"/>
  <c r="C1209" i="1"/>
  <c r="T1208" i="1"/>
  <c r="E1208" i="1"/>
  <c r="D1208" i="1"/>
  <c r="C1208" i="1"/>
  <c r="T1207" i="1"/>
  <c r="E1207" i="1"/>
  <c r="D1207" i="1"/>
  <c r="C1207" i="1"/>
  <c r="T1206" i="1"/>
  <c r="E1206" i="1"/>
  <c r="D1206" i="1"/>
  <c r="C1206" i="1"/>
  <c r="T1205" i="1"/>
  <c r="E1205" i="1"/>
  <c r="D1205" i="1"/>
  <c r="C1205" i="1"/>
  <c r="T1204" i="1"/>
  <c r="E1204" i="1"/>
  <c r="D1204" i="1"/>
  <c r="C1204" i="1"/>
  <c r="T1203" i="1"/>
  <c r="E1203" i="1"/>
  <c r="D1203" i="1"/>
  <c r="C1203" i="1"/>
  <c r="T1202" i="1"/>
  <c r="E1202" i="1"/>
  <c r="D1202" i="1"/>
  <c r="C1202" i="1"/>
  <c r="T1201" i="1"/>
  <c r="E1201" i="1"/>
  <c r="D1201" i="1"/>
  <c r="C1201" i="1"/>
  <c r="T1200" i="1"/>
  <c r="E1200" i="1"/>
  <c r="D1200" i="1"/>
  <c r="C1200" i="1"/>
  <c r="T1199" i="1"/>
  <c r="E1199" i="1"/>
  <c r="D1199" i="1"/>
  <c r="C1199" i="1"/>
  <c r="T1198" i="1"/>
  <c r="E1198" i="1"/>
  <c r="D1198" i="1"/>
  <c r="C1198" i="1"/>
  <c r="T1197" i="1"/>
  <c r="E1197" i="1"/>
  <c r="D1197" i="1"/>
  <c r="C1197" i="1"/>
  <c r="T1196" i="1"/>
  <c r="E1196" i="1"/>
  <c r="D1196" i="1"/>
  <c r="C1196" i="1"/>
  <c r="T1195" i="1"/>
  <c r="E1195" i="1"/>
  <c r="D1195" i="1"/>
  <c r="C1195" i="1"/>
  <c r="T1194" i="1"/>
  <c r="E1194" i="1"/>
  <c r="D1194" i="1"/>
  <c r="C1194" i="1"/>
  <c r="T1193" i="1"/>
  <c r="E1193" i="1"/>
  <c r="D1193" i="1"/>
  <c r="C1193" i="1"/>
  <c r="T1192" i="1"/>
  <c r="E1192" i="1"/>
  <c r="D1192" i="1"/>
  <c r="C1192" i="1"/>
  <c r="T1191" i="1"/>
  <c r="E1191" i="1"/>
  <c r="D1191" i="1"/>
  <c r="C1191" i="1"/>
  <c r="T1190" i="1"/>
  <c r="E1190" i="1"/>
  <c r="D1190" i="1"/>
  <c r="C1190" i="1"/>
  <c r="T1189" i="1"/>
  <c r="E1189" i="1"/>
  <c r="D1189" i="1"/>
  <c r="C1189" i="1"/>
  <c r="T1188" i="1"/>
  <c r="E1188" i="1"/>
  <c r="D1188" i="1"/>
  <c r="C1188" i="1"/>
  <c r="T1187" i="1"/>
  <c r="E1187" i="1"/>
  <c r="D1187" i="1"/>
  <c r="C1187" i="1"/>
  <c r="T1186" i="1"/>
  <c r="E1186" i="1"/>
  <c r="D1186" i="1"/>
  <c r="C1186" i="1"/>
  <c r="T1185" i="1"/>
  <c r="E1185" i="1"/>
  <c r="D1185" i="1"/>
  <c r="C1185" i="1"/>
  <c r="T1184" i="1"/>
  <c r="E1184" i="1"/>
  <c r="D1184" i="1"/>
  <c r="C1184" i="1"/>
  <c r="T1183" i="1"/>
  <c r="E1183" i="1"/>
  <c r="D1183" i="1"/>
  <c r="C1183" i="1"/>
  <c r="T1182" i="1"/>
  <c r="E1182" i="1"/>
  <c r="D1182" i="1"/>
  <c r="C1182" i="1"/>
  <c r="T1181" i="1"/>
  <c r="E1181" i="1"/>
  <c r="D1181" i="1"/>
  <c r="C1181" i="1"/>
  <c r="T1180" i="1"/>
  <c r="E1180" i="1"/>
  <c r="D1180" i="1"/>
  <c r="C1180" i="1"/>
  <c r="T1179" i="1"/>
  <c r="E1179" i="1"/>
  <c r="D1179" i="1"/>
  <c r="C1179" i="1"/>
  <c r="T1178" i="1"/>
  <c r="E1178" i="1"/>
  <c r="D1178" i="1"/>
  <c r="C1178" i="1"/>
  <c r="T1177" i="1"/>
  <c r="E1177" i="1"/>
  <c r="D1177" i="1"/>
  <c r="C1177" i="1"/>
  <c r="T1176" i="1"/>
  <c r="E1176" i="1"/>
  <c r="D1176" i="1"/>
  <c r="C1176" i="1"/>
  <c r="T1175" i="1"/>
  <c r="E1175" i="1"/>
  <c r="D1175" i="1"/>
  <c r="C1175" i="1"/>
  <c r="T1174" i="1"/>
  <c r="E1174" i="1"/>
  <c r="D1174" i="1"/>
  <c r="C1174" i="1"/>
  <c r="T1173" i="1"/>
  <c r="E1173" i="1"/>
  <c r="D1173" i="1"/>
  <c r="C1173" i="1"/>
  <c r="T1172" i="1"/>
  <c r="E1172" i="1"/>
  <c r="D1172" i="1"/>
  <c r="C1172" i="1"/>
  <c r="T1171" i="1"/>
  <c r="E1171" i="1"/>
  <c r="D1171" i="1"/>
  <c r="C1171" i="1"/>
  <c r="T1170" i="1"/>
  <c r="E1170" i="1"/>
  <c r="D1170" i="1"/>
  <c r="C1170" i="1"/>
  <c r="T1169" i="1"/>
  <c r="E1169" i="1"/>
  <c r="D1169" i="1"/>
  <c r="C1169" i="1"/>
  <c r="T1168" i="1"/>
  <c r="E1168" i="1"/>
  <c r="D1168" i="1"/>
  <c r="C1168" i="1"/>
  <c r="T1167" i="1"/>
  <c r="E1167" i="1"/>
  <c r="D1167" i="1"/>
  <c r="C1167" i="1"/>
  <c r="T1166" i="1"/>
  <c r="E1166" i="1"/>
  <c r="D1166" i="1"/>
  <c r="C1166" i="1"/>
  <c r="T1165" i="1"/>
  <c r="E1165" i="1"/>
  <c r="D1165" i="1"/>
  <c r="C1165" i="1"/>
  <c r="T1164" i="1"/>
  <c r="E1164" i="1"/>
  <c r="D1164" i="1"/>
  <c r="C1164" i="1"/>
  <c r="T1163" i="1"/>
  <c r="E1163" i="1"/>
  <c r="D1163" i="1"/>
  <c r="C1163" i="1"/>
  <c r="T1162" i="1"/>
  <c r="E1162" i="1"/>
  <c r="D1162" i="1"/>
  <c r="C1162" i="1"/>
  <c r="T1161" i="1"/>
  <c r="E1161" i="1"/>
  <c r="D1161" i="1"/>
  <c r="C1161" i="1"/>
  <c r="T1160" i="1"/>
  <c r="E1160" i="1"/>
  <c r="D1160" i="1"/>
  <c r="C1160" i="1"/>
  <c r="T1159" i="1"/>
  <c r="E1159" i="1"/>
  <c r="D1159" i="1"/>
  <c r="C1159" i="1"/>
  <c r="T1158" i="1"/>
  <c r="E1158" i="1"/>
  <c r="D1158" i="1"/>
  <c r="C1158" i="1"/>
  <c r="T1157" i="1"/>
  <c r="E1157" i="1"/>
  <c r="D1157" i="1"/>
  <c r="C1157" i="1"/>
  <c r="T1156" i="1"/>
  <c r="E1156" i="1"/>
  <c r="D1156" i="1"/>
  <c r="C1156" i="1"/>
  <c r="T1155" i="1"/>
  <c r="E1155" i="1"/>
  <c r="D1155" i="1"/>
  <c r="C1155" i="1"/>
  <c r="T1154" i="1"/>
  <c r="E1154" i="1"/>
  <c r="D1154" i="1"/>
  <c r="C1154" i="1"/>
  <c r="T1153" i="1"/>
  <c r="E1153" i="1"/>
  <c r="D1153" i="1"/>
  <c r="C1153" i="1"/>
  <c r="T1152" i="1"/>
  <c r="E1152" i="1"/>
  <c r="D1152" i="1"/>
  <c r="C1152" i="1"/>
  <c r="T1151" i="1"/>
  <c r="E1151" i="1"/>
  <c r="D1151" i="1"/>
  <c r="C1151" i="1"/>
  <c r="T1150" i="1"/>
  <c r="E1150" i="1"/>
  <c r="D1150" i="1"/>
  <c r="C1150" i="1"/>
  <c r="T1149" i="1"/>
  <c r="E1149" i="1"/>
  <c r="D1149" i="1"/>
  <c r="C1149" i="1"/>
  <c r="T1148" i="1"/>
  <c r="E1148" i="1"/>
  <c r="D1148" i="1"/>
  <c r="C1148" i="1"/>
  <c r="T1147" i="1"/>
  <c r="E1147" i="1"/>
  <c r="D1147" i="1"/>
  <c r="C1147" i="1"/>
  <c r="T1146" i="1"/>
  <c r="E1146" i="1"/>
  <c r="D1146" i="1"/>
  <c r="C1146" i="1"/>
  <c r="T1145" i="1"/>
  <c r="E1145" i="1"/>
  <c r="D1145" i="1"/>
  <c r="C1145" i="1"/>
  <c r="T1144" i="1"/>
  <c r="E1144" i="1"/>
  <c r="D1144" i="1"/>
  <c r="C1144" i="1"/>
  <c r="T1143" i="1"/>
  <c r="E1143" i="1"/>
  <c r="D1143" i="1"/>
  <c r="C1143" i="1"/>
  <c r="T1142" i="1"/>
  <c r="E1142" i="1"/>
  <c r="D1142" i="1"/>
  <c r="C1142" i="1"/>
  <c r="T1141" i="1"/>
  <c r="E1141" i="1"/>
  <c r="D1141" i="1"/>
  <c r="C1141" i="1"/>
  <c r="T1140" i="1"/>
  <c r="E1140" i="1"/>
  <c r="D1140" i="1"/>
  <c r="C1140" i="1"/>
  <c r="T1139" i="1"/>
  <c r="E1139" i="1"/>
  <c r="D1139" i="1"/>
  <c r="C1139" i="1"/>
  <c r="T1138" i="1"/>
  <c r="E1138" i="1"/>
  <c r="D1138" i="1"/>
  <c r="C1138" i="1"/>
  <c r="T1137" i="1"/>
  <c r="E1137" i="1"/>
  <c r="D1137" i="1"/>
  <c r="C1137" i="1"/>
  <c r="T1136" i="1"/>
  <c r="E1136" i="1"/>
  <c r="D1136" i="1"/>
  <c r="C1136" i="1"/>
  <c r="T1135" i="1"/>
  <c r="E1135" i="1"/>
  <c r="D1135" i="1"/>
  <c r="C1135" i="1"/>
  <c r="T1134" i="1"/>
  <c r="E1134" i="1"/>
  <c r="D1134" i="1"/>
  <c r="C1134" i="1"/>
  <c r="T1133" i="1"/>
  <c r="E1133" i="1"/>
  <c r="D1133" i="1"/>
  <c r="C1133" i="1"/>
  <c r="T1132" i="1"/>
  <c r="E1132" i="1"/>
  <c r="D1132" i="1"/>
  <c r="C1132" i="1"/>
  <c r="T1131" i="1"/>
  <c r="E1131" i="1"/>
  <c r="D1131" i="1"/>
  <c r="C1131" i="1"/>
  <c r="T1130" i="1"/>
  <c r="E1130" i="1"/>
  <c r="D1130" i="1"/>
  <c r="C1130" i="1"/>
  <c r="T1129" i="1"/>
  <c r="E1129" i="1"/>
  <c r="D1129" i="1"/>
  <c r="C1129" i="1"/>
  <c r="T1128" i="1"/>
  <c r="E1128" i="1"/>
  <c r="D1128" i="1"/>
  <c r="C1128" i="1"/>
  <c r="T1127" i="1"/>
  <c r="E1127" i="1"/>
  <c r="D1127" i="1"/>
  <c r="C1127" i="1"/>
  <c r="T1126" i="1"/>
  <c r="E1126" i="1"/>
  <c r="D1126" i="1"/>
  <c r="C1126" i="1"/>
  <c r="T1125" i="1"/>
  <c r="E1125" i="1"/>
  <c r="D1125" i="1"/>
  <c r="C1125" i="1"/>
  <c r="T1124" i="1"/>
  <c r="E1124" i="1"/>
  <c r="D1124" i="1"/>
  <c r="C1124" i="1"/>
  <c r="T1123" i="1"/>
  <c r="E1123" i="1"/>
  <c r="D1123" i="1"/>
  <c r="C1123" i="1"/>
  <c r="T1122" i="1"/>
  <c r="E1122" i="1"/>
  <c r="D1122" i="1"/>
  <c r="C1122" i="1"/>
  <c r="T1121" i="1"/>
  <c r="E1121" i="1"/>
  <c r="D1121" i="1"/>
  <c r="C1121" i="1"/>
  <c r="T1120" i="1"/>
  <c r="E1120" i="1"/>
  <c r="D1120" i="1"/>
  <c r="C1120" i="1"/>
  <c r="T1119" i="1"/>
  <c r="E1119" i="1"/>
  <c r="D1119" i="1"/>
  <c r="C1119" i="1"/>
  <c r="T1118" i="1"/>
  <c r="E1118" i="1"/>
  <c r="D1118" i="1"/>
  <c r="C1118" i="1"/>
  <c r="T1117" i="1"/>
  <c r="E1117" i="1"/>
  <c r="D1117" i="1"/>
  <c r="C1117" i="1"/>
  <c r="T1116" i="1"/>
  <c r="E1116" i="1"/>
  <c r="D1116" i="1"/>
  <c r="C1116" i="1"/>
  <c r="T1115" i="1"/>
  <c r="E1115" i="1"/>
  <c r="D1115" i="1"/>
  <c r="C1115" i="1"/>
  <c r="T1114" i="1"/>
  <c r="E1114" i="1"/>
  <c r="D1114" i="1"/>
  <c r="C1114" i="1"/>
  <c r="T1113" i="1"/>
  <c r="E1113" i="1"/>
  <c r="D1113" i="1"/>
  <c r="C1113" i="1"/>
  <c r="T1112" i="1"/>
  <c r="E1112" i="1"/>
  <c r="D1112" i="1"/>
  <c r="C1112" i="1"/>
  <c r="T1111" i="1"/>
  <c r="E1111" i="1"/>
  <c r="D1111" i="1"/>
  <c r="C1111" i="1"/>
  <c r="T1110" i="1"/>
  <c r="E1110" i="1"/>
  <c r="D1110" i="1"/>
  <c r="C1110" i="1"/>
  <c r="T1109" i="1"/>
  <c r="E1109" i="1"/>
  <c r="D1109" i="1"/>
  <c r="C1109" i="1"/>
  <c r="T1108" i="1"/>
  <c r="E1108" i="1"/>
  <c r="D1108" i="1"/>
  <c r="C1108" i="1"/>
  <c r="T1107" i="1"/>
  <c r="E1107" i="1"/>
  <c r="D1107" i="1"/>
  <c r="C1107" i="1"/>
  <c r="T1106" i="1"/>
  <c r="E1106" i="1"/>
  <c r="D1106" i="1"/>
  <c r="C1106" i="1"/>
  <c r="T1105" i="1"/>
  <c r="E1105" i="1"/>
  <c r="D1105" i="1"/>
  <c r="C1105" i="1"/>
  <c r="T1104" i="1"/>
  <c r="E1104" i="1"/>
  <c r="D1104" i="1"/>
  <c r="C1104" i="1"/>
  <c r="T1103" i="1"/>
  <c r="E1103" i="1"/>
  <c r="D1103" i="1"/>
  <c r="C1103" i="1"/>
  <c r="T1102" i="1"/>
  <c r="E1102" i="1"/>
  <c r="D1102" i="1"/>
  <c r="C1102" i="1"/>
  <c r="T1101" i="1"/>
  <c r="E1101" i="1"/>
  <c r="D1101" i="1"/>
  <c r="C1101" i="1"/>
  <c r="T1100" i="1"/>
  <c r="E1100" i="1"/>
  <c r="D1100" i="1"/>
  <c r="C1100" i="1"/>
  <c r="T1099" i="1"/>
  <c r="E1099" i="1"/>
  <c r="D1099" i="1"/>
  <c r="C1099" i="1"/>
  <c r="T1098" i="1"/>
  <c r="E1098" i="1"/>
  <c r="D1098" i="1"/>
  <c r="C1098" i="1"/>
  <c r="T1097" i="1"/>
  <c r="E1097" i="1"/>
  <c r="D1097" i="1"/>
  <c r="C1097" i="1"/>
  <c r="T1096" i="1"/>
  <c r="E1096" i="1"/>
  <c r="D1096" i="1"/>
  <c r="C1096" i="1"/>
  <c r="T1095" i="1"/>
  <c r="E1095" i="1"/>
  <c r="D1095" i="1"/>
  <c r="C1095" i="1"/>
  <c r="T1094" i="1"/>
  <c r="E1094" i="1"/>
  <c r="D1094" i="1"/>
  <c r="C1094" i="1"/>
  <c r="T1093" i="1"/>
  <c r="E1093" i="1"/>
  <c r="D1093" i="1"/>
  <c r="C1093" i="1"/>
  <c r="T1092" i="1"/>
  <c r="E1092" i="1"/>
  <c r="D1092" i="1"/>
  <c r="C1092" i="1"/>
  <c r="T1091" i="1"/>
  <c r="E1091" i="1"/>
  <c r="D1091" i="1"/>
  <c r="C1091" i="1"/>
  <c r="T1090" i="1"/>
  <c r="E1090" i="1"/>
  <c r="D1090" i="1"/>
  <c r="C1090" i="1"/>
  <c r="T1089" i="1"/>
  <c r="E1089" i="1"/>
  <c r="D1089" i="1"/>
  <c r="C1089" i="1"/>
  <c r="T1088" i="1"/>
  <c r="E1088" i="1"/>
  <c r="D1088" i="1"/>
  <c r="C1088" i="1"/>
  <c r="T1087" i="1"/>
  <c r="E1087" i="1"/>
  <c r="D1087" i="1"/>
  <c r="C1087" i="1"/>
  <c r="T1086" i="1"/>
  <c r="E1086" i="1"/>
  <c r="D1086" i="1"/>
  <c r="C1086" i="1"/>
  <c r="T1085" i="1"/>
  <c r="E1085" i="1"/>
  <c r="D1085" i="1"/>
  <c r="C1085" i="1"/>
  <c r="T1084" i="1"/>
  <c r="E1084" i="1"/>
  <c r="D1084" i="1"/>
  <c r="C1084" i="1"/>
  <c r="T1083" i="1"/>
  <c r="E1083" i="1"/>
  <c r="D1083" i="1"/>
  <c r="C1083" i="1"/>
  <c r="T1082" i="1"/>
  <c r="E1082" i="1"/>
  <c r="D1082" i="1"/>
  <c r="C1082" i="1"/>
  <c r="T1081" i="1"/>
  <c r="E1081" i="1"/>
  <c r="D1081" i="1"/>
  <c r="C1081" i="1"/>
  <c r="T1080" i="1"/>
  <c r="E1080" i="1"/>
  <c r="D1080" i="1"/>
  <c r="C1080" i="1"/>
  <c r="T1079" i="1"/>
  <c r="E1079" i="1"/>
  <c r="D1079" i="1"/>
  <c r="C1079" i="1"/>
  <c r="T1078" i="1"/>
  <c r="E1078" i="1"/>
  <c r="D1078" i="1"/>
  <c r="C1078" i="1"/>
  <c r="T1077" i="1"/>
  <c r="E1077" i="1"/>
  <c r="D1077" i="1"/>
  <c r="C1077" i="1"/>
  <c r="T1076" i="1"/>
  <c r="E1076" i="1"/>
  <c r="D1076" i="1"/>
  <c r="C1076" i="1"/>
  <c r="T1075" i="1"/>
  <c r="E1075" i="1"/>
  <c r="D1075" i="1"/>
  <c r="C1075" i="1"/>
  <c r="T1074" i="1"/>
  <c r="E1074" i="1"/>
  <c r="D1074" i="1"/>
  <c r="C1074" i="1"/>
  <c r="T1073" i="1"/>
  <c r="E1073" i="1"/>
  <c r="D1073" i="1"/>
  <c r="C1073" i="1"/>
  <c r="T1072" i="1"/>
  <c r="E1072" i="1"/>
  <c r="D1072" i="1"/>
  <c r="C1072" i="1"/>
  <c r="T1071" i="1"/>
  <c r="E1071" i="1"/>
  <c r="D1071" i="1"/>
  <c r="C1071" i="1"/>
  <c r="T1070" i="1"/>
  <c r="E1070" i="1"/>
  <c r="D1070" i="1"/>
  <c r="C1070" i="1"/>
  <c r="T1069" i="1"/>
  <c r="E1069" i="1"/>
  <c r="D1069" i="1"/>
  <c r="C1069" i="1"/>
  <c r="T1068" i="1"/>
  <c r="E1068" i="1"/>
  <c r="D1068" i="1"/>
  <c r="C1068" i="1"/>
  <c r="T1067" i="1"/>
  <c r="E1067" i="1"/>
  <c r="D1067" i="1"/>
  <c r="C1067" i="1"/>
  <c r="T1066" i="1"/>
  <c r="E1066" i="1"/>
  <c r="D1066" i="1"/>
  <c r="C1066" i="1"/>
  <c r="T1065" i="1"/>
  <c r="E1065" i="1"/>
  <c r="D1065" i="1"/>
  <c r="C1065" i="1"/>
  <c r="T1064" i="1"/>
  <c r="E1064" i="1"/>
  <c r="D1064" i="1"/>
  <c r="C1064" i="1"/>
  <c r="T1063" i="1"/>
  <c r="E1063" i="1"/>
  <c r="D1063" i="1"/>
  <c r="C1063" i="1"/>
  <c r="T1062" i="1"/>
  <c r="E1062" i="1"/>
  <c r="D1062" i="1"/>
  <c r="C1062" i="1"/>
  <c r="T1061" i="1"/>
  <c r="E1061" i="1"/>
  <c r="D1061" i="1"/>
  <c r="C1061" i="1"/>
  <c r="T1060" i="1"/>
  <c r="E1060" i="1"/>
  <c r="D1060" i="1"/>
  <c r="C1060" i="1"/>
  <c r="T1059" i="1"/>
  <c r="E1059" i="1"/>
  <c r="D1059" i="1"/>
  <c r="C1059" i="1"/>
  <c r="T1058" i="1"/>
  <c r="E1058" i="1"/>
  <c r="D1058" i="1"/>
  <c r="C1058" i="1"/>
  <c r="T1057" i="1"/>
  <c r="E1057" i="1"/>
  <c r="D1057" i="1"/>
  <c r="C1057" i="1"/>
  <c r="T1056" i="1"/>
  <c r="E1056" i="1"/>
  <c r="D1056" i="1"/>
  <c r="C1056" i="1"/>
  <c r="T1055" i="1"/>
  <c r="E1055" i="1"/>
  <c r="D1055" i="1"/>
  <c r="C1055" i="1"/>
  <c r="T1054" i="1"/>
  <c r="E1054" i="1"/>
  <c r="D1054" i="1"/>
  <c r="C1054" i="1"/>
  <c r="T1053" i="1"/>
  <c r="E1053" i="1"/>
  <c r="D1053" i="1"/>
  <c r="C1053" i="1"/>
  <c r="T1052" i="1"/>
  <c r="E1052" i="1"/>
  <c r="D1052" i="1"/>
  <c r="C1052" i="1"/>
  <c r="T1051" i="1"/>
  <c r="E1051" i="1"/>
  <c r="D1051" i="1"/>
  <c r="C1051" i="1"/>
  <c r="T1050" i="1"/>
  <c r="E1050" i="1"/>
  <c r="D1050" i="1"/>
  <c r="C1050" i="1"/>
  <c r="T1049" i="1"/>
  <c r="E1049" i="1"/>
  <c r="D1049" i="1"/>
  <c r="C1049" i="1"/>
  <c r="T1048" i="1"/>
  <c r="E1048" i="1"/>
  <c r="D1048" i="1"/>
  <c r="C1048" i="1"/>
  <c r="T1047" i="1"/>
  <c r="E1047" i="1"/>
  <c r="D1047" i="1"/>
  <c r="C1047" i="1"/>
  <c r="T1046" i="1"/>
  <c r="E1046" i="1"/>
  <c r="D1046" i="1"/>
  <c r="C1046" i="1"/>
  <c r="T1045" i="1"/>
  <c r="E1045" i="1"/>
  <c r="D1045" i="1"/>
  <c r="C1045" i="1"/>
  <c r="T1044" i="1"/>
  <c r="E1044" i="1"/>
  <c r="D1044" i="1"/>
  <c r="C1044" i="1"/>
  <c r="T1043" i="1"/>
  <c r="E1043" i="1"/>
  <c r="D1043" i="1"/>
  <c r="C1043" i="1"/>
  <c r="T1042" i="1"/>
  <c r="E1042" i="1"/>
  <c r="D1042" i="1"/>
  <c r="C1042" i="1"/>
  <c r="T1041" i="1"/>
  <c r="E1041" i="1"/>
  <c r="D1041" i="1"/>
  <c r="C1041" i="1"/>
  <c r="T1040" i="1"/>
  <c r="E1040" i="1"/>
  <c r="D1040" i="1"/>
  <c r="C1040" i="1"/>
  <c r="T1039" i="1"/>
  <c r="E1039" i="1"/>
  <c r="D1039" i="1"/>
  <c r="C1039" i="1"/>
  <c r="T1038" i="1"/>
  <c r="E1038" i="1"/>
  <c r="D1038" i="1"/>
  <c r="C1038" i="1"/>
  <c r="T1037" i="1"/>
  <c r="E1037" i="1"/>
  <c r="D1037" i="1"/>
  <c r="C1037" i="1"/>
  <c r="T1036" i="1"/>
  <c r="E1036" i="1"/>
  <c r="D1036" i="1"/>
  <c r="C1036" i="1"/>
  <c r="T1035" i="1"/>
  <c r="E1035" i="1"/>
  <c r="D1035" i="1"/>
  <c r="C1035" i="1"/>
  <c r="T1034" i="1"/>
  <c r="E1034" i="1"/>
  <c r="D1034" i="1"/>
  <c r="C1034" i="1"/>
  <c r="T1033" i="1"/>
  <c r="E1033" i="1"/>
  <c r="D1033" i="1"/>
  <c r="C1033" i="1"/>
  <c r="T1032" i="1"/>
  <c r="E1032" i="1"/>
  <c r="D1032" i="1"/>
  <c r="C1032" i="1"/>
  <c r="T1031" i="1"/>
  <c r="E1031" i="1"/>
  <c r="D1031" i="1"/>
  <c r="C1031" i="1"/>
  <c r="T1030" i="1"/>
  <c r="E1030" i="1"/>
  <c r="D1030" i="1"/>
  <c r="C1030" i="1"/>
  <c r="T1029" i="1"/>
  <c r="E1029" i="1"/>
  <c r="D1029" i="1"/>
  <c r="C1029" i="1"/>
  <c r="T1028" i="1"/>
  <c r="E1028" i="1"/>
  <c r="D1028" i="1"/>
  <c r="C1028" i="1"/>
  <c r="T1027" i="1"/>
  <c r="E1027" i="1"/>
  <c r="D1027" i="1"/>
  <c r="C1027" i="1"/>
  <c r="T1026" i="1"/>
  <c r="E1026" i="1"/>
  <c r="D1026" i="1"/>
  <c r="C1026" i="1"/>
  <c r="T1025" i="1"/>
  <c r="E1025" i="1"/>
  <c r="D1025" i="1"/>
  <c r="C1025" i="1"/>
  <c r="T1024" i="1"/>
  <c r="E1024" i="1"/>
  <c r="D1024" i="1"/>
  <c r="C1024" i="1"/>
  <c r="T1023" i="1"/>
  <c r="E1023" i="1"/>
  <c r="D1023" i="1"/>
  <c r="C1023" i="1"/>
  <c r="T1022" i="1"/>
  <c r="E1022" i="1"/>
  <c r="D1022" i="1"/>
  <c r="C1022" i="1"/>
  <c r="T1021" i="1"/>
  <c r="E1021" i="1"/>
  <c r="D1021" i="1"/>
  <c r="C1021" i="1"/>
  <c r="T1020" i="1"/>
  <c r="E1020" i="1"/>
  <c r="D1020" i="1"/>
  <c r="C1020" i="1"/>
  <c r="T1019" i="1"/>
  <c r="E1019" i="1"/>
  <c r="D1019" i="1"/>
  <c r="C1019" i="1"/>
  <c r="T1018" i="1"/>
  <c r="E1018" i="1"/>
  <c r="D1018" i="1"/>
  <c r="C1018" i="1"/>
  <c r="T1017" i="1"/>
  <c r="E1017" i="1"/>
  <c r="D1017" i="1"/>
  <c r="C1017" i="1"/>
  <c r="T1016" i="1"/>
  <c r="E1016" i="1"/>
  <c r="D1016" i="1"/>
  <c r="C1016" i="1"/>
  <c r="T1015" i="1"/>
  <c r="E1015" i="1"/>
  <c r="D1015" i="1"/>
  <c r="C1015" i="1"/>
  <c r="T1014" i="1"/>
  <c r="E1014" i="1"/>
  <c r="D1014" i="1"/>
  <c r="C1014" i="1"/>
  <c r="T1013" i="1"/>
  <c r="E1013" i="1"/>
  <c r="D1013" i="1"/>
  <c r="C1013" i="1"/>
  <c r="T1012" i="1"/>
  <c r="E1012" i="1"/>
  <c r="D1012" i="1"/>
  <c r="C1012" i="1"/>
  <c r="T1011" i="1"/>
  <c r="E1011" i="1"/>
  <c r="D1011" i="1"/>
  <c r="C1011" i="1"/>
  <c r="T1010" i="1"/>
  <c r="E1010" i="1"/>
  <c r="D1010" i="1"/>
  <c r="C1010" i="1"/>
  <c r="T1009" i="1"/>
  <c r="E1009" i="1"/>
  <c r="D1009" i="1"/>
  <c r="C1009" i="1"/>
  <c r="T1008" i="1"/>
  <c r="E1008" i="1"/>
  <c r="D1008" i="1"/>
  <c r="C1008" i="1"/>
  <c r="T1007" i="1"/>
  <c r="E1007" i="1"/>
  <c r="D1007" i="1"/>
  <c r="C1007" i="1"/>
  <c r="T1006" i="1"/>
  <c r="E1006" i="1"/>
  <c r="D1006" i="1"/>
  <c r="C1006" i="1"/>
  <c r="T1005" i="1"/>
  <c r="E1005" i="1"/>
  <c r="D1005" i="1"/>
  <c r="C1005" i="1"/>
  <c r="T1004" i="1"/>
  <c r="E1004" i="1"/>
  <c r="D1004" i="1"/>
  <c r="C1004" i="1"/>
  <c r="T1003" i="1"/>
  <c r="E1003" i="1"/>
  <c r="D1003" i="1"/>
  <c r="C1003" i="1"/>
  <c r="T1002" i="1"/>
  <c r="E1002" i="1"/>
  <c r="D1002" i="1"/>
  <c r="C1002" i="1"/>
  <c r="T1001" i="1"/>
  <c r="E1001" i="1"/>
  <c r="D1001" i="1"/>
  <c r="C1001" i="1"/>
  <c r="T1000" i="1"/>
  <c r="E1000" i="1"/>
  <c r="D1000" i="1"/>
  <c r="C1000" i="1"/>
  <c r="T999" i="1"/>
  <c r="E999" i="1"/>
  <c r="D999" i="1"/>
  <c r="C999" i="1"/>
  <c r="T998" i="1"/>
  <c r="E998" i="1"/>
  <c r="D998" i="1"/>
  <c r="C998" i="1"/>
  <c r="T997" i="1"/>
  <c r="E997" i="1"/>
  <c r="D997" i="1"/>
  <c r="C997" i="1"/>
  <c r="T996" i="1"/>
  <c r="E996" i="1"/>
  <c r="D996" i="1"/>
  <c r="C996" i="1"/>
  <c r="T995" i="1"/>
  <c r="E995" i="1"/>
  <c r="D995" i="1"/>
  <c r="C995" i="1"/>
  <c r="T994" i="1"/>
  <c r="E994" i="1"/>
  <c r="D994" i="1"/>
  <c r="C994" i="1"/>
  <c r="T993" i="1"/>
  <c r="E993" i="1"/>
  <c r="D993" i="1"/>
  <c r="C993" i="1"/>
  <c r="T992" i="1"/>
  <c r="E992" i="1"/>
  <c r="D992" i="1"/>
  <c r="C992" i="1"/>
  <c r="T991" i="1"/>
  <c r="E991" i="1"/>
  <c r="D991" i="1"/>
  <c r="C991" i="1"/>
  <c r="T990" i="1"/>
  <c r="E990" i="1"/>
  <c r="D990" i="1"/>
  <c r="C990" i="1"/>
  <c r="T989" i="1"/>
  <c r="E989" i="1"/>
  <c r="D989" i="1"/>
  <c r="C989" i="1"/>
  <c r="T988" i="1"/>
  <c r="E988" i="1"/>
  <c r="D988" i="1"/>
  <c r="C988" i="1"/>
  <c r="T987" i="1"/>
  <c r="E987" i="1"/>
  <c r="D987" i="1"/>
  <c r="C987" i="1"/>
  <c r="T986" i="1"/>
  <c r="E986" i="1"/>
  <c r="D986" i="1"/>
  <c r="C986" i="1"/>
  <c r="T985" i="1"/>
  <c r="E985" i="1"/>
  <c r="D985" i="1"/>
  <c r="C985" i="1"/>
  <c r="T984" i="1"/>
  <c r="E984" i="1"/>
  <c r="D984" i="1"/>
  <c r="C984" i="1"/>
  <c r="T983" i="1"/>
  <c r="E983" i="1"/>
  <c r="D983" i="1"/>
  <c r="C983" i="1"/>
  <c r="T982" i="1"/>
  <c r="E982" i="1"/>
  <c r="D982" i="1"/>
  <c r="C982" i="1"/>
  <c r="T981" i="1"/>
  <c r="E981" i="1"/>
  <c r="D981" i="1"/>
  <c r="C981" i="1"/>
  <c r="T980" i="1"/>
  <c r="E980" i="1"/>
  <c r="D980" i="1"/>
  <c r="C980" i="1"/>
  <c r="T979" i="1"/>
  <c r="E979" i="1"/>
  <c r="D979" i="1"/>
  <c r="C979" i="1"/>
  <c r="T978" i="1"/>
  <c r="E978" i="1"/>
  <c r="D978" i="1"/>
  <c r="C978" i="1"/>
  <c r="T977" i="1"/>
  <c r="E977" i="1"/>
  <c r="D977" i="1"/>
  <c r="C977" i="1"/>
  <c r="T976" i="1"/>
  <c r="E976" i="1"/>
  <c r="D976" i="1"/>
  <c r="C976" i="1"/>
  <c r="T975" i="1"/>
  <c r="E975" i="1"/>
  <c r="D975" i="1"/>
  <c r="C975" i="1"/>
  <c r="T974" i="1"/>
  <c r="E974" i="1"/>
  <c r="D974" i="1"/>
  <c r="C974" i="1"/>
  <c r="T973" i="1"/>
  <c r="E973" i="1"/>
  <c r="D973" i="1"/>
  <c r="C973" i="1"/>
  <c r="T972" i="1"/>
  <c r="E972" i="1"/>
  <c r="D972" i="1"/>
  <c r="C972" i="1"/>
  <c r="T971" i="1"/>
  <c r="E971" i="1"/>
  <c r="D971" i="1"/>
  <c r="C971" i="1"/>
  <c r="T970" i="1"/>
  <c r="E970" i="1"/>
  <c r="D970" i="1"/>
  <c r="C970" i="1"/>
  <c r="T969" i="1"/>
  <c r="E969" i="1"/>
  <c r="D969" i="1"/>
  <c r="C969" i="1"/>
  <c r="T968" i="1"/>
  <c r="E968" i="1"/>
  <c r="D968" i="1"/>
  <c r="C968" i="1"/>
  <c r="T967" i="1"/>
  <c r="E967" i="1"/>
  <c r="D967" i="1"/>
  <c r="C967" i="1"/>
  <c r="T966" i="1"/>
  <c r="E966" i="1"/>
  <c r="D966" i="1"/>
  <c r="C966" i="1"/>
  <c r="T965" i="1"/>
  <c r="E965" i="1"/>
  <c r="D965" i="1"/>
  <c r="C965" i="1"/>
  <c r="T964" i="1"/>
  <c r="E964" i="1"/>
  <c r="D964" i="1"/>
  <c r="C964" i="1"/>
  <c r="T963" i="1"/>
  <c r="E963" i="1"/>
  <c r="D963" i="1"/>
  <c r="C963" i="1"/>
  <c r="T962" i="1"/>
  <c r="E962" i="1"/>
  <c r="D962" i="1"/>
  <c r="C962" i="1"/>
  <c r="T961" i="1"/>
  <c r="E961" i="1"/>
  <c r="D961" i="1"/>
  <c r="C961" i="1"/>
  <c r="T960" i="1"/>
  <c r="E960" i="1"/>
  <c r="D960" i="1"/>
  <c r="C960" i="1"/>
  <c r="T959" i="1"/>
  <c r="E959" i="1"/>
  <c r="D959" i="1"/>
  <c r="C959" i="1"/>
  <c r="T958" i="1"/>
  <c r="E958" i="1"/>
  <c r="D958" i="1"/>
  <c r="C958" i="1"/>
  <c r="T957" i="1"/>
  <c r="E957" i="1"/>
  <c r="D957" i="1"/>
  <c r="C957" i="1"/>
  <c r="T956" i="1"/>
  <c r="E956" i="1"/>
  <c r="D956" i="1"/>
  <c r="C956" i="1"/>
  <c r="T955" i="1"/>
  <c r="E955" i="1"/>
  <c r="D955" i="1"/>
  <c r="C955" i="1"/>
  <c r="T954" i="1"/>
  <c r="E954" i="1"/>
  <c r="D954" i="1"/>
  <c r="C954" i="1"/>
  <c r="T953" i="1"/>
  <c r="E953" i="1"/>
  <c r="D953" i="1"/>
  <c r="C953" i="1"/>
  <c r="T952" i="1"/>
  <c r="E952" i="1"/>
  <c r="D952" i="1"/>
  <c r="C952" i="1"/>
  <c r="T951" i="1"/>
  <c r="E951" i="1"/>
  <c r="D951" i="1"/>
  <c r="C951" i="1"/>
  <c r="T950" i="1"/>
  <c r="E950" i="1"/>
  <c r="D950" i="1"/>
  <c r="C950" i="1"/>
  <c r="T949" i="1"/>
  <c r="E949" i="1"/>
  <c r="D949" i="1"/>
  <c r="C949" i="1"/>
  <c r="T948" i="1"/>
  <c r="E948" i="1"/>
  <c r="D948" i="1"/>
  <c r="C948" i="1"/>
  <c r="T947" i="1"/>
  <c r="E947" i="1"/>
  <c r="D947" i="1"/>
  <c r="C947" i="1"/>
  <c r="T946" i="1"/>
  <c r="E946" i="1"/>
  <c r="D946" i="1"/>
  <c r="C946" i="1"/>
  <c r="T945" i="1"/>
  <c r="E945" i="1"/>
  <c r="D945" i="1"/>
  <c r="C945" i="1"/>
  <c r="T944" i="1"/>
  <c r="E944" i="1"/>
  <c r="D944" i="1"/>
  <c r="C944" i="1"/>
  <c r="T943" i="1"/>
  <c r="E943" i="1"/>
  <c r="D943" i="1"/>
  <c r="C943" i="1"/>
  <c r="T942" i="1"/>
  <c r="E942" i="1"/>
  <c r="D942" i="1"/>
  <c r="C942" i="1"/>
  <c r="T941" i="1"/>
  <c r="E941" i="1"/>
  <c r="D941" i="1"/>
  <c r="C941" i="1"/>
  <c r="T940" i="1"/>
  <c r="E940" i="1"/>
  <c r="D940" i="1"/>
  <c r="C940" i="1"/>
  <c r="T939" i="1"/>
  <c r="E939" i="1"/>
  <c r="D939" i="1"/>
  <c r="C939" i="1"/>
  <c r="T938" i="1"/>
  <c r="E938" i="1"/>
  <c r="D938" i="1"/>
  <c r="C938" i="1"/>
  <c r="T937" i="1"/>
  <c r="E937" i="1"/>
  <c r="D937" i="1"/>
  <c r="C937" i="1"/>
  <c r="T936" i="1"/>
  <c r="E936" i="1"/>
  <c r="D936" i="1"/>
  <c r="C936" i="1"/>
  <c r="T935" i="1"/>
  <c r="E935" i="1"/>
  <c r="D935" i="1"/>
  <c r="C935" i="1"/>
  <c r="T934" i="1"/>
  <c r="E934" i="1"/>
  <c r="D934" i="1"/>
  <c r="C934" i="1"/>
  <c r="T933" i="1"/>
  <c r="E933" i="1"/>
  <c r="D933" i="1"/>
  <c r="C933" i="1"/>
  <c r="T932" i="1"/>
  <c r="E932" i="1"/>
  <c r="D932" i="1"/>
  <c r="C932" i="1"/>
  <c r="T931" i="1"/>
  <c r="E931" i="1"/>
  <c r="D931" i="1"/>
  <c r="C931" i="1"/>
  <c r="T930" i="1"/>
  <c r="E930" i="1"/>
  <c r="D930" i="1"/>
  <c r="C930" i="1"/>
  <c r="T929" i="1"/>
  <c r="E929" i="1"/>
  <c r="D929" i="1"/>
  <c r="C929" i="1"/>
  <c r="T928" i="1"/>
  <c r="E928" i="1"/>
  <c r="D928" i="1"/>
  <c r="C928" i="1"/>
  <c r="T927" i="1"/>
  <c r="E927" i="1"/>
  <c r="D927" i="1"/>
  <c r="C927" i="1"/>
  <c r="T926" i="1"/>
  <c r="E926" i="1"/>
  <c r="D926" i="1"/>
  <c r="C926" i="1"/>
  <c r="T925" i="1"/>
  <c r="E925" i="1"/>
  <c r="D925" i="1"/>
  <c r="C925" i="1"/>
  <c r="T924" i="1"/>
  <c r="E924" i="1"/>
  <c r="D924" i="1"/>
  <c r="C924" i="1"/>
  <c r="T923" i="1"/>
  <c r="E923" i="1"/>
  <c r="D923" i="1"/>
  <c r="C923" i="1"/>
  <c r="T922" i="1"/>
  <c r="E922" i="1"/>
  <c r="D922" i="1"/>
  <c r="C922" i="1"/>
  <c r="T921" i="1"/>
  <c r="E921" i="1"/>
  <c r="D921" i="1"/>
  <c r="C921" i="1"/>
  <c r="T920" i="1"/>
  <c r="E920" i="1"/>
  <c r="D920" i="1"/>
  <c r="C920" i="1"/>
  <c r="T919" i="1"/>
  <c r="E919" i="1"/>
  <c r="D919" i="1"/>
  <c r="C919" i="1"/>
  <c r="T918" i="1"/>
  <c r="E918" i="1"/>
  <c r="D918" i="1"/>
  <c r="C918" i="1"/>
  <c r="T917" i="1"/>
  <c r="E917" i="1"/>
  <c r="D917" i="1"/>
  <c r="C917" i="1"/>
  <c r="T916" i="1"/>
  <c r="E916" i="1"/>
  <c r="D916" i="1"/>
  <c r="C916" i="1"/>
  <c r="T915" i="1"/>
  <c r="E915" i="1"/>
  <c r="D915" i="1"/>
  <c r="C915" i="1"/>
  <c r="T914" i="1"/>
  <c r="E914" i="1"/>
  <c r="D914" i="1"/>
  <c r="C914" i="1"/>
  <c r="T913" i="1"/>
  <c r="E913" i="1"/>
  <c r="D913" i="1"/>
  <c r="C913" i="1"/>
  <c r="T912" i="1"/>
  <c r="E912" i="1"/>
  <c r="D912" i="1"/>
  <c r="C912" i="1"/>
  <c r="T911" i="1"/>
  <c r="E911" i="1"/>
  <c r="D911" i="1"/>
  <c r="C911" i="1"/>
  <c r="T910" i="1"/>
  <c r="E910" i="1"/>
  <c r="D910" i="1"/>
  <c r="C910" i="1"/>
  <c r="T909" i="1"/>
  <c r="E909" i="1"/>
  <c r="D909" i="1"/>
  <c r="C909" i="1"/>
  <c r="T908" i="1"/>
  <c r="E908" i="1"/>
  <c r="D908" i="1"/>
  <c r="C908" i="1"/>
  <c r="T907" i="1"/>
  <c r="E907" i="1"/>
  <c r="D907" i="1"/>
  <c r="C907" i="1"/>
  <c r="T906" i="1"/>
  <c r="E906" i="1"/>
  <c r="D906" i="1"/>
  <c r="C906" i="1"/>
  <c r="T905" i="1"/>
  <c r="E905" i="1"/>
  <c r="D905" i="1"/>
  <c r="C905" i="1"/>
  <c r="T904" i="1"/>
  <c r="E904" i="1"/>
  <c r="D904" i="1"/>
  <c r="C904" i="1"/>
  <c r="T903" i="1"/>
  <c r="E903" i="1"/>
  <c r="D903" i="1"/>
  <c r="C903" i="1"/>
  <c r="T902" i="1"/>
  <c r="E902" i="1"/>
  <c r="D902" i="1"/>
  <c r="C902" i="1"/>
  <c r="T901" i="1"/>
  <c r="E901" i="1"/>
  <c r="D901" i="1"/>
  <c r="C901" i="1"/>
  <c r="T900" i="1"/>
  <c r="E900" i="1"/>
  <c r="D900" i="1"/>
  <c r="C900" i="1"/>
  <c r="T899" i="1"/>
  <c r="E899" i="1"/>
  <c r="D899" i="1"/>
  <c r="C899" i="1"/>
  <c r="T898" i="1"/>
  <c r="E898" i="1"/>
  <c r="D898" i="1"/>
  <c r="C898" i="1"/>
  <c r="T897" i="1"/>
  <c r="E897" i="1"/>
  <c r="D897" i="1"/>
  <c r="C897" i="1"/>
  <c r="T896" i="1"/>
  <c r="E896" i="1"/>
  <c r="D896" i="1"/>
  <c r="C896" i="1"/>
  <c r="T895" i="1"/>
  <c r="E895" i="1"/>
  <c r="D895" i="1"/>
  <c r="C895" i="1"/>
  <c r="T894" i="1"/>
  <c r="E894" i="1"/>
  <c r="D894" i="1"/>
  <c r="C894" i="1"/>
  <c r="T893" i="1"/>
  <c r="E893" i="1"/>
  <c r="D893" i="1"/>
  <c r="C893" i="1"/>
  <c r="T892" i="1"/>
  <c r="E892" i="1"/>
  <c r="D892" i="1"/>
  <c r="C892" i="1"/>
  <c r="T891" i="1"/>
  <c r="E891" i="1"/>
  <c r="D891" i="1"/>
  <c r="C891" i="1"/>
  <c r="T890" i="1"/>
  <c r="E890" i="1"/>
  <c r="D890" i="1"/>
  <c r="C890" i="1"/>
  <c r="T889" i="1"/>
  <c r="E889" i="1"/>
  <c r="D889" i="1"/>
  <c r="C889" i="1"/>
  <c r="T888" i="1"/>
  <c r="E888" i="1"/>
  <c r="D888" i="1"/>
  <c r="C888" i="1"/>
  <c r="T887" i="1"/>
  <c r="E887" i="1"/>
  <c r="D887" i="1"/>
  <c r="C887" i="1"/>
  <c r="T886" i="1"/>
  <c r="E886" i="1"/>
  <c r="D886" i="1"/>
  <c r="C886" i="1"/>
  <c r="T885" i="1"/>
  <c r="E885" i="1"/>
  <c r="D885" i="1"/>
  <c r="C885" i="1"/>
  <c r="T884" i="1"/>
  <c r="E884" i="1"/>
  <c r="D884" i="1"/>
  <c r="C884" i="1"/>
  <c r="T883" i="1"/>
  <c r="E883" i="1"/>
  <c r="D883" i="1"/>
  <c r="C883" i="1"/>
  <c r="T882" i="1"/>
  <c r="E882" i="1"/>
  <c r="D882" i="1"/>
  <c r="C882" i="1"/>
  <c r="T881" i="1"/>
  <c r="E881" i="1"/>
  <c r="D881" i="1"/>
  <c r="C881" i="1"/>
  <c r="T880" i="1"/>
  <c r="E880" i="1"/>
  <c r="D880" i="1"/>
  <c r="C880" i="1"/>
  <c r="T879" i="1"/>
  <c r="E879" i="1"/>
  <c r="D879" i="1"/>
  <c r="C879" i="1"/>
  <c r="T878" i="1"/>
  <c r="E878" i="1"/>
  <c r="D878" i="1"/>
  <c r="C878" i="1"/>
  <c r="T877" i="1"/>
  <c r="E877" i="1"/>
  <c r="D877" i="1"/>
  <c r="C877" i="1"/>
  <c r="T876" i="1"/>
  <c r="E876" i="1"/>
  <c r="D876" i="1"/>
  <c r="C876" i="1"/>
  <c r="T875" i="1"/>
  <c r="E875" i="1"/>
  <c r="D875" i="1"/>
  <c r="C875" i="1"/>
  <c r="T874" i="1"/>
  <c r="E874" i="1"/>
  <c r="D874" i="1"/>
  <c r="C874" i="1"/>
  <c r="T873" i="1"/>
  <c r="E873" i="1"/>
  <c r="D873" i="1"/>
  <c r="C873" i="1"/>
  <c r="T872" i="1"/>
  <c r="E872" i="1"/>
  <c r="D872" i="1"/>
  <c r="C872" i="1"/>
  <c r="T871" i="1"/>
  <c r="E871" i="1"/>
  <c r="D871" i="1"/>
  <c r="C871" i="1"/>
  <c r="T870" i="1"/>
  <c r="E870" i="1"/>
  <c r="D870" i="1"/>
  <c r="C870" i="1"/>
  <c r="T869" i="1"/>
  <c r="E869" i="1"/>
  <c r="D869" i="1"/>
  <c r="C869" i="1"/>
  <c r="T868" i="1"/>
  <c r="E868" i="1"/>
  <c r="D868" i="1"/>
  <c r="C868" i="1"/>
  <c r="T867" i="1"/>
  <c r="E867" i="1"/>
  <c r="D867" i="1"/>
  <c r="C867" i="1"/>
  <c r="T866" i="1"/>
  <c r="E866" i="1"/>
  <c r="D866" i="1"/>
  <c r="C866" i="1"/>
  <c r="T865" i="1"/>
  <c r="E865" i="1"/>
  <c r="D865" i="1"/>
  <c r="C865" i="1"/>
  <c r="T864" i="1"/>
  <c r="E864" i="1"/>
  <c r="D864" i="1"/>
  <c r="C864" i="1"/>
  <c r="T863" i="1"/>
  <c r="E863" i="1"/>
  <c r="D863" i="1"/>
  <c r="C863" i="1"/>
  <c r="T862" i="1"/>
  <c r="E862" i="1"/>
  <c r="D862" i="1"/>
  <c r="C862" i="1"/>
  <c r="T861" i="1"/>
  <c r="E861" i="1"/>
  <c r="D861" i="1"/>
  <c r="C861" i="1"/>
  <c r="T860" i="1"/>
  <c r="E860" i="1"/>
  <c r="D860" i="1"/>
  <c r="C860" i="1"/>
  <c r="T859" i="1"/>
  <c r="E859" i="1"/>
  <c r="D859" i="1"/>
  <c r="C859" i="1"/>
  <c r="T858" i="1"/>
  <c r="E858" i="1"/>
  <c r="D858" i="1"/>
  <c r="C858" i="1"/>
  <c r="T857" i="1"/>
  <c r="E857" i="1"/>
  <c r="D857" i="1"/>
  <c r="C857" i="1"/>
  <c r="T856" i="1"/>
  <c r="E856" i="1"/>
  <c r="D856" i="1"/>
  <c r="C856" i="1"/>
  <c r="T855" i="1"/>
  <c r="E855" i="1"/>
  <c r="D855" i="1"/>
  <c r="C855" i="1"/>
  <c r="T854" i="1"/>
  <c r="E854" i="1"/>
  <c r="D854" i="1"/>
  <c r="C854" i="1"/>
  <c r="T853" i="1"/>
  <c r="E853" i="1"/>
  <c r="D853" i="1"/>
  <c r="C853" i="1"/>
  <c r="T852" i="1"/>
  <c r="E852" i="1"/>
  <c r="D852" i="1"/>
  <c r="C852" i="1"/>
  <c r="T851" i="1"/>
  <c r="E851" i="1"/>
  <c r="D851" i="1"/>
  <c r="C851" i="1"/>
  <c r="T850" i="1"/>
  <c r="E850" i="1"/>
  <c r="D850" i="1"/>
  <c r="C850" i="1"/>
  <c r="T849" i="1"/>
  <c r="E849" i="1"/>
  <c r="D849" i="1"/>
  <c r="C849" i="1"/>
  <c r="T848" i="1"/>
  <c r="E848" i="1"/>
  <c r="D848" i="1"/>
  <c r="C848" i="1"/>
  <c r="T847" i="1"/>
  <c r="E847" i="1"/>
  <c r="D847" i="1"/>
  <c r="C847" i="1"/>
  <c r="T846" i="1"/>
  <c r="E846" i="1"/>
  <c r="D846" i="1"/>
  <c r="C846" i="1"/>
  <c r="T845" i="1"/>
  <c r="E845" i="1"/>
  <c r="D845" i="1"/>
  <c r="C845" i="1"/>
  <c r="T844" i="1"/>
  <c r="E844" i="1"/>
  <c r="D844" i="1"/>
  <c r="C844" i="1"/>
  <c r="T843" i="1"/>
  <c r="E843" i="1"/>
  <c r="D843" i="1"/>
  <c r="C843" i="1"/>
  <c r="T842" i="1"/>
  <c r="E842" i="1"/>
  <c r="D842" i="1"/>
  <c r="C842" i="1"/>
  <c r="T841" i="1"/>
  <c r="E841" i="1"/>
  <c r="D841" i="1"/>
  <c r="C841" i="1"/>
  <c r="T840" i="1"/>
  <c r="E840" i="1"/>
  <c r="D840" i="1"/>
  <c r="C840" i="1"/>
  <c r="T839" i="1"/>
  <c r="E839" i="1"/>
  <c r="D839" i="1"/>
  <c r="C839" i="1"/>
  <c r="T838" i="1"/>
  <c r="E838" i="1"/>
  <c r="D838" i="1"/>
  <c r="C838" i="1"/>
  <c r="T837" i="1"/>
  <c r="E837" i="1"/>
  <c r="D837" i="1"/>
  <c r="C837" i="1"/>
  <c r="T836" i="1"/>
  <c r="E836" i="1"/>
  <c r="D836" i="1"/>
  <c r="C836" i="1"/>
  <c r="T835" i="1"/>
  <c r="E835" i="1"/>
  <c r="D835" i="1"/>
  <c r="C835" i="1"/>
  <c r="T834" i="1"/>
  <c r="E834" i="1"/>
  <c r="D834" i="1"/>
  <c r="C834" i="1"/>
  <c r="T833" i="1"/>
  <c r="E833" i="1"/>
  <c r="D833" i="1"/>
  <c r="C833" i="1"/>
  <c r="T832" i="1"/>
  <c r="E832" i="1"/>
  <c r="D832" i="1"/>
  <c r="C832" i="1"/>
  <c r="T831" i="1"/>
  <c r="E831" i="1"/>
  <c r="D831" i="1"/>
  <c r="C831" i="1"/>
  <c r="T830" i="1"/>
  <c r="E830" i="1"/>
  <c r="D830" i="1"/>
  <c r="C830" i="1"/>
  <c r="T829" i="1"/>
  <c r="E829" i="1"/>
  <c r="D829" i="1"/>
  <c r="C829" i="1"/>
  <c r="T828" i="1"/>
  <c r="E828" i="1"/>
  <c r="D828" i="1"/>
  <c r="C828" i="1"/>
  <c r="T827" i="1"/>
  <c r="E827" i="1"/>
  <c r="D827" i="1"/>
  <c r="C827" i="1"/>
  <c r="T826" i="1"/>
  <c r="E826" i="1"/>
  <c r="D826" i="1"/>
  <c r="C826" i="1"/>
  <c r="T825" i="1"/>
  <c r="E825" i="1"/>
  <c r="D825" i="1"/>
  <c r="C825" i="1"/>
  <c r="T824" i="1"/>
  <c r="E824" i="1"/>
  <c r="D824" i="1"/>
  <c r="C824" i="1"/>
  <c r="T823" i="1"/>
  <c r="E823" i="1"/>
  <c r="D823" i="1"/>
  <c r="C823" i="1"/>
  <c r="T822" i="1"/>
  <c r="E822" i="1"/>
  <c r="D822" i="1"/>
  <c r="C822" i="1"/>
  <c r="T821" i="1"/>
  <c r="E821" i="1"/>
  <c r="D821" i="1"/>
  <c r="C821" i="1"/>
  <c r="T820" i="1"/>
  <c r="E820" i="1"/>
  <c r="D820" i="1"/>
  <c r="C820" i="1"/>
  <c r="T819" i="1"/>
  <c r="E819" i="1"/>
  <c r="D819" i="1"/>
  <c r="C819" i="1"/>
  <c r="T818" i="1"/>
  <c r="E818" i="1"/>
  <c r="D818" i="1"/>
  <c r="C818" i="1"/>
  <c r="T817" i="1"/>
  <c r="E817" i="1"/>
  <c r="D817" i="1"/>
  <c r="C817" i="1"/>
  <c r="T816" i="1"/>
  <c r="E816" i="1"/>
  <c r="D816" i="1"/>
  <c r="C816" i="1"/>
  <c r="T815" i="1"/>
  <c r="E815" i="1"/>
  <c r="D815" i="1"/>
  <c r="C815" i="1"/>
  <c r="T814" i="1"/>
  <c r="E814" i="1"/>
  <c r="D814" i="1"/>
  <c r="C814" i="1"/>
  <c r="T813" i="1"/>
  <c r="E813" i="1"/>
  <c r="D813" i="1"/>
  <c r="C813" i="1"/>
  <c r="T812" i="1"/>
  <c r="E812" i="1"/>
  <c r="D812" i="1"/>
  <c r="C812" i="1"/>
  <c r="T811" i="1"/>
  <c r="E811" i="1"/>
  <c r="D811" i="1"/>
  <c r="C811" i="1"/>
  <c r="T810" i="1"/>
  <c r="E810" i="1"/>
  <c r="D810" i="1"/>
  <c r="C810" i="1"/>
  <c r="T809" i="1"/>
  <c r="E809" i="1"/>
  <c r="D809" i="1"/>
  <c r="C809" i="1"/>
  <c r="T808" i="1"/>
  <c r="E808" i="1"/>
  <c r="D808" i="1"/>
  <c r="C808" i="1"/>
  <c r="T807" i="1"/>
  <c r="E807" i="1"/>
  <c r="D807" i="1"/>
  <c r="C807" i="1"/>
  <c r="T806" i="1"/>
  <c r="E806" i="1"/>
  <c r="D806" i="1"/>
  <c r="C806" i="1"/>
  <c r="T805" i="1"/>
  <c r="E805" i="1"/>
  <c r="D805" i="1"/>
  <c r="C805" i="1"/>
  <c r="T804" i="1"/>
  <c r="E804" i="1"/>
  <c r="D804" i="1"/>
  <c r="C804" i="1"/>
  <c r="T803" i="1"/>
  <c r="E803" i="1"/>
  <c r="D803" i="1"/>
  <c r="C803" i="1"/>
  <c r="T802" i="1"/>
  <c r="E802" i="1"/>
  <c r="D802" i="1"/>
  <c r="C802" i="1"/>
  <c r="T801" i="1"/>
  <c r="E801" i="1"/>
  <c r="D801" i="1"/>
  <c r="C801" i="1"/>
  <c r="T800" i="1"/>
  <c r="E800" i="1"/>
  <c r="D800" i="1"/>
  <c r="C800" i="1"/>
  <c r="T799" i="1"/>
  <c r="E799" i="1"/>
  <c r="D799" i="1"/>
  <c r="C799" i="1"/>
  <c r="T798" i="1"/>
  <c r="E798" i="1"/>
  <c r="D798" i="1"/>
  <c r="C798" i="1"/>
  <c r="T797" i="1"/>
  <c r="E797" i="1"/>
  <c r="D797" i="1"/>
  <c r="C797" i="1"/>
  <c r="T796" i="1"/>
  <c r="S796" i="1"/>
  <c r="R796" i="1"/>
  <c r="E796" i="1"/>
  <c r="D796" i="1"/>
  <c r="C796" i="1"/>
  <c r="T795" i="1"/>
  <c r="S795" i="1"/>
  <c r="R795" i="1"/>
  <c r="E795" i="1"/>
  <c r="D795" i="1"/>
  <c r="C795" i="1"/>
  <c r="T794" i="1"/>
  <c r="S794" i="1"/>
  <c r="R794" i="1"/>
  <c r="E794" i="1"/>
  <c r="D794" i="1"/>
  <c r="C794" i="1"/>
  <c r="T793" i="1"/>
  <c r="S793" i="1"/>
  <c r="R793" i="1"/>
  <c r="E793" i="1"/>
  <c r="D793" i="1"/>
  <c r="C793" i="1"/>
  <c r="T792" i="1"/>
  <c r="S792" i="1"/>
  <c r="R792" i="1"/>
  <c r="E792" i="1"/>
  <c r="D792" i="1"/>
  <c r="C792" i="1"/>
  <c r="T791" i="1"/>
  <c r="S791" i="1"/>
  <c r="R791" i="1"/>
  <c r="E791" i="1"/>
  <c r="D791" i="1"/>
  <c r="C791" i="1"/>
  <c r="T790" i="1"/>
  <c r="S790" i="1"/>
  <c r="R790" i="1"/>
  <c r="E790" i="1"/>
  <c r="D790" i="1"/>
  <c r="C790" i="1"/>
  <c r="T789" i="1"/>
  <c r="S789" i="1"/>
  <c r="R789" i="1"/>
  <c r="E789" i="1"/>
  <c r="D789" i="1"/>
  <c r="C789" i="1"/>
  <c r="T788" i="1"/>
  <c r="S788" i="1"/>
  <c r="R788" i="1"/>
  <c r="E788" i="1"/>
  <c r="D788" i="1"/>
  <c r="C788" i="1"/>
  <c r="T787" i="1"/>
  <c r="S787" i="1"/>
  <c r="R787" i="1"/>
  <c r="E787" i="1"/>
  <c r="D787" i="1"/>
  <c r="C787" i="1"/>
  <c r="T786" i="1"/>
  <c r="S786" i="1"/>
  <c r="R786" i="1"/>
  <c r="E786" i="1"/>
  <c r="D786" i="1"/>
  <c r="C786" i="1"/>
  <c r="T785" i="1"/>
  <c r="S785" i="1"/>
  <c r="R785" i="1"/>
  <c r="E785" i="1"/>
  <c r="D785" i="1"/>
  <c r="C785" i="1"/>
  <c r="T784" i="1"/>
  <c r="S784" i="1"/>
  <c r="R784" i="1"/>
  <c r="E784" i="1"/>
  <c r="D784" i="1"/>
  <c r="C784" i="1"/>
  <c r="T783" i="1"/>
  <c r="S783" i="1"/>
  <c r="R783" i="1"/>
  <c r="E783" i="1"/>
  <c r="D783" i="1"/>
  <c r="C783" i="1"/>
  <c r="T782" i="1"/>
  <c r="S782" i="1"/>
  <c r="R782" i="1"/>
  <c r="E782" i="1"/>
  <c r="D782" i="1"/>
  <c r="C782" i="1"/>
  <c r="T781" i="1"/>
  <c r="S781" i="1"/>
  <c r="R781" i="1"/>
  <c r="E781" i="1"/>
  <c r="D781" i="1"/>
  <c r="C781" i="1"/>
  <c r="T780" i="1"/>
  <c r="S780" i="1"/>
  <c r="R780" i="1"/>
  <c r="E780" i="1"/>
  <c r="D780" i="1"/>
  <c r="C780" i="1"/>
  <c r="T779" i="1"/>
  <c r="S779" i="1"/>
  <c r="R779" i="1"/>
  <c r="E779" i="1"/>
  <c r="D779" i="1"/>
  <c r="C779" i="1"/>
  <c r="T778" i="1"/>
  <c r="S778" i="1"/>
  <c r="R778" i="1"/>
  <c r="E778" i="1"/>
  <c r="D778" i="1"/>
  <c r="C778" i="1"/>
  <c r="T777" i="1"/>
  <c r="S777" i="1"/>
  <c r="R777" i="1"/>
  <c r="E777" i="1"/>
  <c r="D777" i="1"/>
  <c r="C777" i="1"/>
  <c r="T776" i="1"/>
  <c r="S776" i="1"/>
  <c r="R776" i="1"/>
  <c r="E776" i="1"/>
  <c r="D776" i="1"/>
  <c r="C776" i="1"/>
  <c r="T775" i="1"/>
  <c r="S775" i="1"/>
  <c r="R775" i="1"/>
  <c r="E775" i="1"/>
  <c r="D775" i="1"/>
  <c r="C775" i="1"/>
  <c r="T774" i="1"/>
  <c r="S774" i="1"/>
  <c r="R774" i="1"/>
  <c r="E774" i="1"/>
  <c r="D774" i="1"/>
  <c r="C774" i="1"/>
  <c r="T773" i="1"/>
  <c r="S773" i="1"/>
  <c r="R773" i="1"/>
  <c r="E773" i="1"/>
  <c r="D773" i="1"/>
  <c r="C773" i="1"/>
  <c r="T772" i="1"/>
  <c r="S772" i="1"/>
  <c r="R772" i="1"/>
  <c r="E772" i="1"/>
  <c r="D772" i="1"/>
  <c r="C772" i="1"/>
  <c r="T771" i="1"/>
  <c r="S771" i="1"/>
  <c r="R771" i="1"/>
  <c r="E771" i="1"/>
  <c r="D771" i="1"/>
  <c r="C771" i="1"/>
  <c r="T770" i="1"/>
  <c r="S770" i="1"/>
  <c r="R770" i="1"/>
  <c r="E770" i="1"/>
  <c r="D770" i="1"/>
  <c r="C770" i="1"/>
  <c r="T769" i="1"/>
  <c r="S769" i="1"/>
  <c r="R769" i="1"/>
  <c r="E769" i="1"/>
  <c r="D769" i="1"/>
  <c r="C769" i="1"/>
  <c r="T768" i="1"/>
  <c r="S768" i="1"/>
  <c r="R768" i="1"/>
  <c r="E768" i="1"/>
  <c r="D768" i="1"/>
  <c r="C768" i="1"/>
  <c r="T767" i="1"/>
  <c r="S767" i="1"/>
  <c r="R767" i="1"/>
  <c r="E767" i="1"/>
  <c r="D767" i="1"/>
  <c r="C767" i="1"/>
  <c r="T766" i="1"/>
  <c r="S766" i="1"/>
  <c r="R766" i="1"/>
  <c r="E766" i="1"/>
  <c r="D766" i="1"/>
  <c r="C766" i="1"/>
  <c r="T765" i="1"/>
  <c r="S765" i="1"/>
  <c r="R765" i="1"/>
  <c r="E765" i="1"/>
  <c r="D765" i="1"/>
  <c r="C765" i="1"/>
  <c r="T764" i="1"/>
  <c r="S764" i="1"/>
  <c r="R764" i="1"/>
  <c r="E764" i="1"/>
  <c r="D764" i="1"/>
  <c r="C764" i="1"/>
  <c r="T763" i="1"/>
  <c r="S763" i="1"/>
  <c r="R763" i="1"/>
  <c r="E763" i="1"/>
  <c r="D763" i="1"/>
  <c r="C763" i="1"/>
  <c r="T762" i="1"/>
  <c r="S762" i="1"/>
  <c r="R762" i="1"/>
  <c r="E762" i="1"/>
  <c r="D762" i="1"/>
  <c r="C762" i="1"/>
  <c r="T761" i="1"/>
  <c r="S761" i="1"/>
  <c r="R761" i="1"/>
  <c r="E761" i="1"/>
  <c r="D761" i="1"/>
  <c r="C761" i="1"/>
  <c r="T760" i="1"/>
  <c r="S760" i="1"/>
  <c r="R760" i="1"/>
  <c r="E760" i="1"/>
  <c r="D760" i="1"/>
  <c r="C760" i="1"/>
  <c r="T759" i="1"/>
  <c r="S759" i="1"/>
  <c r="R759" i="1"/>
  <c r="E759" i="1"/>
  <c r="D759" i="1"/>
  <c r="C759" i="1"/>
  <c r="T758" i="1"/>
  <c r="S758" i="1"/>
  <c r="R758" i="1"/>
  <c r="E758" i="1"/>
  <c r="D758" i="1"/>
  <c r="C758" i="1"/>
  <c r="T757" i="1"/>
  <c r="S757" i="1"/>
  <c r="R757" i="1"/>
  <c r="E757" i="1"/>
  <c r="D757" i="1"/>
  <c r="C757" i="1"/>
  <c r="T756" i="1"/>
  <c r="S756" i="1"/>
  <c r="R756" i="1"/>
  <c r="E756" i="1"/>
  <c r="D756" i="1"/>
  <c r="C756" i="1"/>
  <c r="T755" i="1"/>
  <c r="S755" i="1"/>
  <c r="R755" i="1"/>
  <c r="E755" i="1"/>
  <c r="D755" i="1"/>
  <c r="C755" i="1"/>
  <c r="T754" i="1"/>
  <c r="S754" i="1"/>
  <c r="R754" i="1"/>
  <c r="E754" i="1"/>
  <c r="D754" i="1"/>
  <c r="C754" i="1"/>
  <c r="T753" i="1"/>
  <c r="S753" i="1"/>
  <c r="R753" i="1"/>
  <c r="E753" i="1"/>
  <c r="D753" i="1"/>
  <c r="C753" i="1"/>
  <c r="T752" i="1"/>
  <c r="S752" i="1"/>
  <c r="R752" i="1"/>
  <c r="E752" i="1"/>
  <c r="D752" i="1"/>
  <c r="C752" i="1"/>
  <c r="T751" i="1"/>
  <c r="S751" i="1"/>
  <c r="R751" i="1"/>
  <c r="E751" i="1"/>
  <c r="D751" i="1"/>
  <c r="C751" i="1"/>
  <c r="T750" i="1"/>
  <c r="S750" i="1"/>
  <c r="R750" i="1"/>
  <c r="E750" i="1"/>
  <c r="D750" i="1"/>
  <c r="C750" i="1"/>
  <c r="T749" i="1"/>
  <c r="S749" i="1"/>
  <c r="R749" i="1"/>
  <c r="E749" i="1"/>
  <c r="D749" i="1"/>
  <c r="C749" i="1"/>
  <c r="T748" i="1"/>
  <c r="S748" i="1"/>
  <c r="R748" i="1"/>
  <c r="E748" i="1"/>
  <c r="D748" i="1"/>
  <c r="C748" i="1"/>
  <c r="T747" i="1"/>
  <c r="S747" i="1"/>
  <c r="R747" i="1"/>
  <c r="E747" i="1"/>
  <c r="D747" i="1"/>
  <c r="C747" i="1"/>
  <c r="T746" i="1"/>
  <c r="S746" i="1"/>
  <c r="R746" i="1"/>
  <c r="E746" i="1"/>
  <c r="D746" i="1"/>
  <c r="C746" i="1"/>
  <c r="T745" i="1"/>
  <c r="S745" i="1"/>
  <c r="R745" i="1"/>
  <c r="E745" i="1"/>
  <c r="D745" i="1"/>
  <c r="C745" i="1"/>
  <c r="T744" i="1"/>
  <c r="S744" i="1"/>
  <c r="R744" i="1"/>
  <c r="E744" i="1"/>
  <c r="D744" i="1"/>
  <c r="C744" i="1"/>
  <c r="T743" i="1"/>
  <c r="S743" i="1"/>
  <c r="R743" i="1"/>
  <c r="E743" i="1"/>
  <c r="D743" i="1"/>
  <c r="C743" i="1"/>
  <c r="T742" i="1"/>
  <c r="S742" i="1"/>
  <c r="R742" i="1"/>
  <c r="E742" i="1"/>
  <c r="D742" i="1"/>
  <c r="C742" i="1"/>
  <c r="T741" i="1"/>
  <c r="S741" i="1"/>
  <c r="R741" i="1"/>
  <c r="E741" i="1"/>
  <c r="D741" i="1"/>
  <c r="C741" i="1"/>
  <c r="T740" i="1"/>
  <c r="S740" i="1"/>
  <c r="R740" i="1"/>
  <c r="E740" i="1"/>
  <c r="D740" i="1"/>
  <c r="C740" i="1"/>
  <c r="T739" i="1"/>
  <c r="S739" i="1"/>
  <c r="R739" i="1"/>
  <c r="E739" i="1"/>
  <c r="D739" i="1"/>
  <c r="C739" i="1"/>
  <c r="T738" i="1"/>
  <c r="S738" i="1"/>
  <c r="R738" i="1"/>
  <c r="E738" i="1"/>
  <c r="D738" i="1"/>
  <c r="C738" i="1"/>
  <c r="T737" i="1"/>
  <c r="S737" i="1"/>
  <c r="R737" i="1"/>
  <c r="E737" i="1"/>
  <c r="D737" i="1"/>
  <c r="C737" i="1"/>
  <c r="T736" i="1"/>
  <c r="S736" i="1"/>
  <c r="R736" i="1"/>
  <c r="E736" i="1"/>
  <c r="D736" i="1"/>
  <c r="C736" i="1"/>
  <c r="T735" i="1"/>
  <c r="S735" i="1"/>
  <c r="R735" i="1"/>
  <c r="E735" i="1"/>
  <c r="D735" i="1"/>
  <c r="C735" i="1"/>
  <c r="T734" i="1"/>
  <c r="S734" i="1"/>
  <c r="R734" i="1"/>
  <c r="E734" i="1"/>
  <c r="D734" i="1"/>
  <c r="C734" i="1"/>
  <c r="T733" i="1"/>
  <c r="S733" i="1"/>
  <c r="R733" i="1"/>
  <c r="E733" i="1"/>
  <c r="D733" i="1"/>
  <c r="C733" i="1"/>
  <c r="T732" i="1"/>
  <c r="S732" i="1"/>
  <c r="R732" i="1"/>
  <c r="E732" i="1"/>
  <c r="D732" i="1"/>
  <c r="C732" i="1"/>
  <c r="T731" i="1"/>
  <c r="S731" i="1"/>
  <c r="R731" i="1"/>
  <c r="E731" i="1"/>
  <c r="D731" i="1"/>
  <c r="C731" i="1"/>
  <c r="T730" i="1"/>
  <c r="S730" i="1"/>
  <c r="R730" i="1"/>
  <c r="E730" i="1"/>
  <c r="D730" i="1"/>
  <c r="C730" i="1"/>
  <c r="T729" i="1"/>
  <c r="S729" i="1"/>
  <c r="R729" i="1"/>
  <c r="E729" i="1"/>
  <c r="D729" i="1"/>
  <c r="C729" i="1"/>
  <c r="T728" i="1"/>
  <c r="S728" i="1"/>
  <c r="R728" i="1"/>
  <c r="E728" i="1"/>
  <c r="D728" i="1"/>
  <c r="C728" i="1"/>
  <c r="T727" i="1"/>
  <c r="S727" i="1"/>
  <c r="R727" i="1"/>
  <c r="E727" i="1"/>
  <c r="D727" i="1"/>
  <c r="C727" i="1"/>
  <c r="T726" i="1"/>
  <c r="S726" i="1"/>
  <c r="R726" i="1"/>
  <c r="E726" i="1"/>
  <c r="D726" i="1"/>
  <c r="C726" i="1"/>
  <c r="T725" i="1"/>
  <c r="S725" i="1"/>
  <c r="R725" i="1"/>
  <c r="E725" i="1"/>
  <c r="D725" i="1"/>
  <c r="C725" i="1"/>
  <c r="T724" i="1"/>
  <c r="S724" i="1"/>
  <c r="R724" i="1"/>
  <c r="E724" i="1"/>
  <c r="D724" i="1"/>
  <c r="C724" i="1"/>
  <c r="T723" i="1"/>
  <c r="S723" i="1"/>
  <c r="R723" i="1"/>
  <c r="E723" i="1"/>
  <c r="D723" i="1"/>
  <c r="C723" i="1"/>
  <c r="T722" i="1"/>
  <c r="S722" i="1"/>
  <c r="R722" i="1"/>
  <c r="E722" i="1"/>
  <c r="D722" i="1"/>
  <c r="C722" i="1"/>
  <c r="T721" i="1"/>
  <c r="S721" i="1"/>
  <c r="R721" i="1"/>
  <c r="E721" i="1"/>
  <c r="D721" i="1"/>
  <c r="C721" i="1"/>
  <c r="T720" i="1"/>
  <c r="S720" i="1"/>
  <c r="R720" i="1"/>
  <c r="E720" i="1"/>
  <c r="D720" i="1"/>
  <c r="C720" i="1"/>
  <c r="T719" i="1"/>
  <c r="S719" i="1"/>
  <c r="R719" i="1"/>
  <c r="E719" i="1"/>
  <c r="D719" i="1"/>
  <c r="C719" i="1"/>
  <c r="T718" i="1"/>
  <c r="S718" i="1"/>
  <c r="R718" i="1"/>
  <c r="E718" i="1"/>
  <c r="D718" i="1"/>
  <c r="C718" i="1"/>
  <c r="T717" i="1"/>
  <c r="S717" i="1"/>
  <c r="R717" i="1"/>
  <c r="E717" i="1"/>
  <c r="D717" i="1"/>
  <c r="C717" i="1"/>
  <c r="T716" i="1"/>
  <c r="S716" i="1"/>
  <c r="R716" i="1"/>
  <c r="E716" i="1"/>
  <c r="D716" i="1"/>
  <c r="C716" i="1"/>
  <c r="T715" i="1"/>
  <c r="S715" i="1"/>
  <c r="R715" i="1"/>
  <c r="E715" i="1"/>
  <c r="D715" i="1"/>
  <c r="C715" i="1"/>
  <c r="T714" i="1"/>
  <c r="S714" i="1"/>
  <c r="R714" i="1"/>
  <c r="E714" i="1"/>
  <c r="D714" i="1"/>
  <c r="C714" i="1"/>
  <c r="T713" i="1"/>
  <c r="S713" i="1"/>
  <c r="R713" i="1"/>
  <c r="E713" i="1"/>
  <c r="D713" i="1"/>
  <c r="C713" i="1"/>
  <c r="T712" i="1"/>
  <c r="S712" i="1"/>
  <c r="R712" i="1"/>
  <c r="E712" i="1"/>
  <c r="D712" i="1"/>
  <c r="C712" i="1"/>
  <c r="T711" i="1"/>
  <c r="S711" i="1"/>
  <c r="R711" i="1"/>
  <c r="E711" i="1"/>
  <c r="D711" i="1"/>
  <c r="C711" i="1"/>
  <c r="T710" i="1"/>
  <c r="S710" i="1"/>
  <c r="R710" i="1"/>
  <c r="E710" i="1"/>
  <c r="D710" i="1"/>
  <c r="C710" i="1"/>
  <c r="T709" i="1"/>
  <c r="S709" i="1"/>
  <c r="R709" i="1"/>
  <c r="E709" i="1"/>
  <c r="D709" i="1"/>
  <c r="C709" i="1"/>
  <c r="T708" i="1"/>
  <c r="S708" i="1"/>
  <c r="R708" i="1"/>
  <c r="E708" i="1"/>
  <c r="D708" i="1"/>
  <c r="C708" i="1"/>
  <c r="T707" i="1"/>
  <c r="S707" i="1"/>
  <c r="R707" i="1"/>
  <c r="E707" i="1"/>
  <c r="D707" i="1"/>
  <c r="C707" i="1"/>
  <c r="T706" i="1"/>
  <c r="S706" i="1"/>
  <c r="R706" i="1"/>
  <c r="E706" i="1"/>
  <c r="D706" i="1"/>
  <c r="C706" i="1"/>
  <c r="T705" i="1"/>
  <c r="S705" i="1"/>
  <c r="R705" i="1"/>
  <c r="E705" i="1"/>
  <c r="D705" i="1"/>
  <c r="C705" i="1"/>
  <c r="T704" i="1"/>
  <c r="S704" i="1"/>
  <c r="R704" i="1"/>
  <c r="E704" i="1"/>
  <c r="D704" i="1"/>
  <c r="C704" i="1"/>
  <c r="T703" i="1"/>
  <c r="S703" i="1"/>
  <c r="R703" i="1"/>
  <c r="E703" i="1"/>
  <c r="D703" i="1"/>
  <c r="C703" i="1"/>
  <c r="T702" i="1"/>
  <c r="S702" i="1"/>
  <c r="R702" i="1"/>
  <c r="E702" i="1"/>
  <c r="D702" i="1"/>
  <c r="C702" i="1"/>
  <c r="T701" i="1"/>
  <c r="S701" i="1"/>
  <c r="R701" i="1"/>
  <c r="E701" i="1"/>
  <c r="D701" i="1"/>
  <c r="C701" i="1"/>
  <c r="T700" i="1"/>
  <c r="S700" i="1"/>
  <c r="R700" i="1"/>
  <c r="E700" i="1"/>
  <c r="D700" i="1"/>
  <c r="C700" i="1"/>
  <c r="T699" i="1"/>
  <c r="S699" i="1"/>
  <c r="R699" i="1"/>
  <c r="E699" i="1"/>
  <c r="D699" i="1"/>
  <c r="C699" i="1"/>
  <c r="T698" i="1"/>
  <c r="S698" i="1"/>
  <c r="R698" i="1"/>
  <c r="E698" i="1"/>
  <c r="D698" i="1"/>
  <c r="C698" i="1"/>
  <c r="T697" i="1"/>
  <c r="S697" i="1"/>
  <c r="R697" i="1"/>
  <c r="E697" i="1"/>
  <c r="D697" i="1"/>
  <c r="C697" i="1"/>
  <c r="T696" i="1"/>
  <c r="S696" i="1"/>
  <c r="R696" i="1"/>
  <c r="E696" i="1"/>
  <c r="D696" i="1"/>
  <c r="C696" i="1"/>
  <c r="T695" i="1"/>
  <c r="S695" i="1"/>
  <c r="R695" i="1"/>
  <c r="E695" i="1"/>
  <c r="D695" i="1"/>
  <c r="C695" i="1"/>
  <c r="T694" i="1"/>
  <c r="S694" i="1"/>
  <c r="R694" i="1"/>
  <c r="E694" i="1"/>
  <c r="D694" i="1"/>
  <c r="C694" i="1"/>
  <c r="T693" i="1"/>
  <c r="S693" i="1"/>
  <c r="R693" i="1"/>
  <c r="E693" i="1"/>
  <c r="D693" i="1"/>
  <c r="C693" i="1"/>
  <c r="T692" i="1"/>
  <c r="S692" i="1"/>
  <c r="R692" i="1"/>
  <c r="E692" i="1"/>
  <c r="D692" i="1"/>
  <c r="C692" i="1"/>
  <c r="T691" i="1"/>
  <c r="S691" i="1"/>
  <c r="R691" i="1"/>
  <c r="E691" i="1"/>
  <c r="D691" i="1"/>
  <c r="C691" i="1"/>
  <c r="T690" i="1"/>
  <c r="S690" i="1"/>
  <c r="R690" i="1"/>
  <c r="E690" i="1"/>
  <c r="D690" i="1"/>
  <c r="C690" i="1"/>
  <c r="T689" i="1"/>
  <c r="S689" i="1"/>
  <c r="R689" i="1"/>
  <c r="E689" i="1"/>
  <c r="D689" i="1"/>
  <c r="C689" i="1"/>
  <c r="T688" i="1"/>
  <c r="S688" i="1"/>
  <c r="R688" i="1"/>
  <c r="E688" i="1"/>
  <c r="D688" i="1"/>
  <c r="C688" i="1"/>
  <c r="T687" i="1"/>
  <c r="S687" i="1"/>
  <c r="R687" i="1"/>
  <c r="E687" i="1"/>
  <c r="D687" i="1"/>
  <c r="C687" i="1"/>
  <c r="T686" i="1"/>
  <c r="S686" i="1"/>
  <c r="R686" i="1"/>
  <c r="E686" i="1"/>
  <c r="D686" i="1"/>
  <c r="C686" i="1"/>
  <c r="T685" i="1"/>
  <c r="S685" i="1"/>
  <c r="R685" i="1"/>
  <c r="E685" i="1"/>
  <c r="D685" i="1"/>
  <c r="C685" i="1"/>
  <c r="T684" i="1"/>
  <c r="S684" i="1"/>
  <c r="R684" i="1"/>
  <c r="E684" i="1"/>
  <c r="D684" i="1"/>
  <c r="C684" i="1"/>
  <c r="T683" i="1"/>
  <c r="S683" i="1"/>
  <c r="R683" i="1"/>
  <c r="E683" i="1"/>
  <c r="D683" i="1"/>
  <c r="C683" i="1"/>
  <c r="T682" i="1"/>
  <c r="S682" i="1"/>
  <c r="R682" i="1"/>
  <c r="E682" i="1"/>
  <c r="D682" i="1"/>
  <c r="C682" i="1"/>
  <c r="T681" i="1"/>
  <c r="S681" i="1"/>
  <c r="R681" i="1"/>
  <c r="E681" i="1"/>
  <c r="D681" i="1"/>
  <c r="C681" i="1"/>
  <c r="T680" i="1"/>
  <c r="S680" i="1"/>
  <c r="R680" i="1"/>
  <c r="E680" i="1"/>
  <c r="D680" i="1"/>
  <c r="C680" i="1"/>
  <c r="T679" i="1"/>
  <c r="S679" i="1"/>
  <c r="R679" i="1"/>
  <c r="E679" i="1"/>
  <c r="D679" i="1"/>
  <c r="C679" i="1"/>
  <c r="T678" i="1"/>
  <c r="S678" i="1"/>
  <c r="R678" i="1"/>
  <c r="E678" i="1"/>
  <c r="D678" i="1"/>
  <c r="C678" i="1"/>
  <c r="T677" i="1"/>
  <c r="S677" i="1"/>
  <c r="R677" i="1"/>
  <c r="E677" i="1"/>
  <c r="D677" i="1"/>
  <c r="C677" i="1"/>
  <c r="T676" i="1"/>
  <c r="S676" i="1"/>
  <c r="R676" i="1"/>
  <c r="E676" i="1"/>
  <c r="D676" i="1"/>
  <c r="C676" i="1"/>
  <c r="T675" i="1"/>
  <c r="S675" i="1"/>
  <c r="R675" i="1"/>
  <c r="E675" i="1"/>
  <c r="D675" i="1"/>
  <c r="C675" i="1"/>
  <c r="T674" i="1"/>
  <c r="S674" i="1"/>
  <c r="R674" i="1"/>
  <c r="E674" i="1"/>
  <c r="D674" i="1"/>
  <c r="C674" i="1"/>
  <c r="T673" i="1"/>
  <c r="S673" i="1"/>
  <c r="R673" i="1"/>
  <c r="E673" i="1"/>
  <c r="D673" i="1"/>
  <c r="C673" i="1"/>
  <c r="T672" i="1"/>
  <c r="S672" i="1"/>
  <c r="R672" i="1"/>
  <c r="E672" i="1"/>
  <c r="D672" i="1"/>
  <c r="C672" i="1"/>
  <c r="T671" i="1"/>
  <c r="S671" i="1"/>
  <c r="R671" i="1"/>
  <c r="E671" i="1"/>
  <c r="D671" i="1"/>
  <c r="C671" i="1"/>
  <c r="T670" i="1"/>
  <c r="S670" i="1"/>
  <c r="R670" i="1"/>
  <c r="E670" i="1"/>
  <c r="D670" i="1"/>
  <c r="C670" i="1"/>
  <c r="T669" i="1"/>
  <c r="S669" i="1"/>
  <c r="R669" i="1"/>
  <c r="E669" i="1"/>
  <c r="D669" i="1"/>
  <c r="C669" i="1"/>
  <c r="T668" i="1"/>
  <c r="S668" i="1"/>
  <c r="R668" i="1"/>
  <c r="E668" i="1"/>
  <c r="D668" i="1"/>
  <c r="C668" i="1"/>
  <c r="T667" i="1"/>
  <c r="S667" i="1"/>
  <c r="R667" i="1"/>
  <c r="E667" i="1"/>
  <c r="D667" i="1"/>
  <c r="C667" i="1"/>
  <c r="T666" i="1"/>
  <c r="S666" i="1"/>
  <c r="R666" i="1"/>
  <c r="E666" i="1"/>
  <c r="D666" i="1"/>
  <c r="C666" i="1"/>
  <c r="T665" i="1"/>
  <c r="S665" i="1"/>
  <c r="R665" i="1"/>
  <c r="E665" i="1"/>
  <c r="D665" i="1"/>
  <c r="C665" i="1"/>
  <c r="T664" i="1"/>
  <c r="S664" i="1"/>
  <c r="R664" i="1"/>
  <c r="E664" i="1"/>
  <c r="D664" i="1"/>
  <c r="C664" i="1"/>
  <c r="T663" i="1"/>
  <c r="S663" i="1"/>
  <c r="R663" i="1"/>
  <c r="E663" i="1"/>
  <c r="D663" i="1"/>
  <c r="C663" i="1"/>
  <c r="T662" i="1"/>
  <c r="S662" i="1"/>
  <c r="R662" i="1"/>
  <c r="E662" i="1"/>
  <c r="D662" i="1"/>
  <c r="C662" i="1"/>
  <c r="T661" i="1"/>
  <c r="S661" i="1"/>
  <c r="R661" i="1"/>
  <c r="E661" i="1"/>
  <c r="D661" i="1"/>
  <c r="C661" i="1"/>
  <c r="T660" i="1"/>
  <c r="S660" i="1"/>
  <c r="R660" i="1"/>
  <c r="E660" i="1"/>
  <c r="D660" i="1"/>
  <c r="C660" i="1"/>
  <c r="T659" i="1"/>
  <c r="S659" i="1"/>
  <c r="R659" i="1"/>
  <c r="E659" i="1"/>
  <c r="D659" i="1"/>
  <c r="C659" i="1"/>
  <c r="T658" i="1"/>
  <c r="S658" i="1"/>
  <c r="R658" i="1"/>
  <c r="E658" i="1"/>
  <c r="D658" i="1"/>
  <c r="C658" i="1"/>
  <c r="T657" i="1"/>
  <c r="S657" i="1"/>
  <c r="R657" i="1"/>
  <c r="E657" i="1"/>
  <c r="D657" i="1"/>
  <c r="C657" i="1"/>
  <c r="T656" i="1"/>
  <c r="S656" i="1"/>
  <c r="R656" i="1"/>
  <c r="E656" i="1"/>
  <c r="D656" i="1"/>
  <c r="C656" i="1"/>
  <c r="T655" i="1"/>
  <c r="S655" i="1"/>
  <c r="R655" i="1"/>
  <c r="E655" i="1"/>
  <c r="D655" i="1"/>
  <c r="C655" i="1"/>
  <c r="T654" i="1"/>
  <c r="S654" i="1"/>
  <c r="R654" i="1"/>
  <c r="E654" i="1"/>
  <c r="D654" i="1"/>
  <c r="C654" i="1"/>
  <c r="T653" i="1"/>
  <c r="S653" i="1"/>
  <c r="R653" i="1"/>
  <c r="E653" i="1"/>
  <c r="D653" i="1"/>
  <c r="C653" i="1"/>
  <c r="T652" i="1"/>
  <c r="S652" i="1"/>
  <c r="R652" i="1"/>
  <c r="E652" i="1"/>
  <c r="D652" i="1"/>
  <c r="C652" i="1"/>
  <c r="T651" i="1"/>
  <c r="S651" i="1"/>
  <c r="R651" i="1"/>
  <c r="E651" i="1"/>
  <c r="D651" i="1"/>
  <c r="C651" i="1"/>
  <c r="T650" i="1"/>
  <c r="S650" i="1"/>
  <c r="R650" i="1"/>
  <c r="E650" i="1"/>
  <c r="D650" i="1"/>
  <c r="C650" i="1"/>
  <c r="T649" i="1"/>
  <c r="S649" i="1"/>
  <c r="R649" i="1"/>
  <c r="E649" i="1"/>
  <c r="D649" i="1"/>
  <c r="C649" i="1"/>
  <c r="T648" i="1"/>
  <c r="S648" i="1"/>
  <c r="R648" i="1"/>
  <c r="E648" i="1"/>
  <c r="D648" i="1"/>
  <c r="C648" i="1"/>
  <c r="T647" i="1"/>
  <c r="S647" i="1"/>
  <c r="R647" i="1"/>
  <c r="E647" i="1"/>
  <c r="D647" i="1"/>
  <c r="C647" i="1"/>
  <c r="T646" i="1"/>
  <c r="S646" i="1"/>
  <c r="R646" i="1"/>
  <c r="E646" i="1"/>
  <c r="D646" i="1"/>
  <c r="C646" i="1"/>
  <c r="T645" i="1"/>
  <c r="S645" i="1"/>
  <c r="R645" i="1"/>
  <c r="E645" i="1"/>
  <c r="D645" i="1"/>
  <c r="C645" i="1"/>
  <c r="T644" i="1"/>
  <c r="S644" i="1"/>
  <c r="R644" i="1"/>
  <c r="E644" i="1"/>
  <c r="D644" i="1"/>
  <c r="C644" i="1"/>
  <c r="T643" i="1"/>
  <c r="S643" i="1"/>
  <c r="R643" i="1"/>
  <c r="E643" i="1"/>
  <c r="D643" i="1"/>
  <c r="C643" i="1"/>
  <c r="T642" i="1"/>
  <c r="S642" i="1"/>
  <c r="R642" i="1"/>
  <c r="E642" i="1"/>
  <c r="D642" i="1"/>
  <c r="C642" i="1"/>
  <c r="T641" i="1"/>
  <c r="S641" i="1"/>
  <c r="R641" i="1"/>
  <c r="E641" i="1"/>
  <c r="D641" i="1"/>
  <c r="C641" i="1"/>
  <c r="T640" i="1"/>
  <c r="S640" i="1"/>
  <c r="R640" i="1"/>
  <c r="E640" i="1"/>
  <c r="D640" i="1"/>
  <c r="C640" i="1"/>
  <c r="T639" i="1"/>
  <c r="S639" i="1"/>
  <c r="R639" i="1"/>
  <c r="E639" i="1"/>
  <c r="D639" i="1"/>
  <c r="C639" i="1"/>
  <c r="T638" i="1"/>
  <c r="S638" i="1"/>
  <c r="R638" i="1"/>
  <c r="E638" i="1"/>
  <c r="D638" i="1"/>
  <c r="C638" i="1"/>
  <c r="T637" i="1"/>
  <c r="S637" i="1"/>
  <c r="R637" i="1"/>
  <c r="E637" i="1"/>
  <c r="D637" i="1"/>
  <c r="C637" i="1"/>
  <c r="T636" i="1"/>
  <c r="S636" i="1"/>
  <c r="R636" i="1"/>
  <c r="E636" i="1"/>
  <c r="D636" i="1"/>
  <c r="C636" i="1"/>
  <c r="T635" i="1"/>
  <c r="S635" i="1"/>
  <c r="R635" i="1"/>
  <c r="E635" i="1"/>
  <c r="D635" i="1"/>
  <c r="C635" i="1"/>
  <c r="T634" i="1"/>
  <c r="S634" i="1"/>
  <c r="R634" i="1"/>
  <c r="E634" i="1"/>
  <c r="D634" i="1"/>
  <c r="C634" i="1"/>
  <c r="T633" i="1"/>
  <c r="S633" i="1"/>
  <c r="R633" i="1"/>
  <c r="E633" i="1"/>
  <c r="D633" i="1"/>
  <c r="C633" i="1"/>
  <c r="T632" i="1"/>
  <c r="S632" i="1"/>
  <c r="R632" i="1"/>
  <c r="E632" i="1"/>
  <c r="D632" i="1"/>
  <c r="C632" i="1"/>
  <c r="T631" i="1"/>
  <c r="S631" i="1"/>
  <c r="R631" i="1"/>
  <c r="E631" i="1"/>
  <c r="D631" i="1"/>
  <c r="C631" i="1"/>
  <c r="T630" i="1"/>
  <c r="S630" i="1"/>
  <c r="R630" i="1"/>
  <c r="E630" i="1"/>
  <c r="D630" i="1"/>
  <c r="C630" i="1"/>
  <c r="T629" i="1"/>
  <c r="S629" i="1"/>
  <c r="R629" i="1"/>
  <c r="E629" i="1"/>
  <c r="D629" i="1"/>
  <c r="C629" i="1"/>
  <c r="T628" i="1"/>
  <c r="S628" i="1"/>
  <c r="R628" i="1"/>
  <c r="E628" i="1"/>
  <c r="D628" i="1"/>
  <c r="C628" i="1"/>
  <c r="T627" i="1"/>
  <c r="S627" i="1"/>
  <c r="R627" i="1"/>
  <c r="E627" i="1"/>
  <c r="D627" i="1"/>
  <c r="C627" i="1"/>
  <c r="T626" i="1"/>
  <c r="S626" i="1"/>
  <c r="R626" i="1"/>
  <c r="E626" i="1"/>
  <c r="D626" i="1"/>
  <c r="C626" i="1"/>
  <c r="T625" i="1"/>
  <c r="S625" i="1"/>
  <c r="R625" i="1"/>
  <c r="E625" i="1"/>
  <c r="D625" i="1"/>
  <c r="C625" i="1"/>
  <c r="T624" i="1"/>
  <c r="S624" i="1"/>
  <c r="R624" i="1"/>
  <c r="E624" i="1"/>
  <c r="D624" i="1"/>
  <c r="C624" i="1"/>
  <c r="T623" i="1"/>
  <c r="S623" i="1"/>
  <c r="R623" i="1"/>
  <c r="E623" i="1"/>
  <c r="D623" i="1"/>
  <c r="C623" i="1"/>
  <c r="T622" i="1"/>
  <c r="S622" i="1"/>
  <c r="R622" i="1"/>
  <c r="E622" i="1"/>
  <c r="D622" i="1"/>
  <c r="C622" i="1"/>
  <c r="T621" i="1"/>
  <c r="S621" i="1"/>
  <c r="R621" i="1"/>
  <c r="E621" i="1"/>
  <c r="D621" i="1"/>
  <c r="C621" i="1"/>
  <c r="T620" i="1"/>
  <c r="S620" i="1"/>
  <c r="R620" i="1"/>
  <c r="E620" i="1"/>
  <c r="D620" i="1"/>
  <c r="C620" i="1"/>
  <c r="T619" i="1"/>
  <c r="S619" i="1"/>
  <c r="R619" i="1"/>
  <c r="E619" i="1"/>
  <c r="D619" i="1"/>
  <c r="C619" i="1"/>
  <c r="T618" i="1"/>
  <c r="S618" i="1"/>
  <c r="R618" i="1"/>
  <c r="E618" i="1"/>
  <c r="D618" i="1"/>
  <c r="C618" i="1"/>
  <c r="T617" i="1"/>
  <c r="S617" i="1"/>
  <c r="R617" i="1"/>
  <c r="E617" i="1"/>
  <c r="D617" i="1"/>
  <c r="C617" i="1"/>
  <c r="T616" i="1"/>
  <c r="S616" i="1"/>
  <c r="R616" i="1"/>
  <c r="E616" i="1"/>
  <c r="D616" i="1"/>
  <c r="C616" i="1"/>
  <c r="T615" i="1"/>
  <c r="S615" i="1"/>
  <c r="R615" i="1"/>
  <c r="E615" i="1"/>
  <c r="D615" i="1"/>
  <c r="C615" i="1"/>
  <c r="T614" i="1"/>
  <c r="S614" i="1"/>
  <c r="R614" i="1"/>
  <c r="E614" i="1"/>
  <c r="D614" i="1"/>
  <c r="C614" i="1"/>
  <c r="T613" i="1"/>
  <c r="S613" i="1"/>
  <c r="R613" i="1"/>
  <c r="E613" i="1"/>
  <c r="D613" i="1"/>
  <c r="C613" i="1"/>
  <c r="T612" i="1"/>
  <c r="S612" i="1"/>
  <c r="R612" i="1"/>
  <c r="E612" i="1"/>
  <c r="D612" i="1"/>
  <c r="C612" i="1"/>
  <c r="T611" i="1"/>
  <c r="S611" i="1"/>
  <c r="R611" i="1"/>
  <c r="E611" i="1"/>
  <c r="D611" i="1"/>
  <c r="C611" i="1"/>
  <c r="T610" i="1"/>
  <c r="S610" i="1"/>
  <c r="R610" i="1"/>
  <c r="E610" i="1"/>
  <c r="D610" i="1"/>
  <c r="C610" i="1"/>
  <c r="T609" i="1"/>
  <c r="S609" i="1"/>
  <c r="R609" i="1"/>
  <c r="E609" i="1"/>
  <c r="D609" i="1"/>
  <c r="C609" i="1"/>
  <c r="T608" i="1"/>
  <c r="S608" i="1"/>
  <c r="R608" i="1"/>
  <c r="E608" i="1"/>
  <c r="D608" i="1"/>
  <c r="C608" i="1"/>
  <c r="T607" i="1"/>
  <c r="S607" i="1"/>
  <c r="R607" i="1"/>
  <c r="E607" i="1"/>
  <c r="D607" i="1"/>
  <c r="C607" i="1"/>
  <c r="T606" i="1"/>
  <c r="S606" i="1"/>
  <c r="R606" i="1"/>
  <c r="E606" i="1"/>
  <c r="D606" i="1"/>
  <c r="C606" i="1"/>
  <c r="T605" i="1"/>
  <c r="S605" i="1"/>
  <c r="R605" i="1"/>
  <c r="E605" i="1"/>
  <c r="D605" i="1"/>
  <c r="C605" i="1"/>
  <c r="T604" i="1"/>
  <c r="S604" i="1"/>
  <c r="R604" i="1"/>
  <c r="E604" i="1"/>
  <c r="D604" i="1"/>
  <c r="C604" i="1"/>
  <c r="T603" i="1"/>
  <c r="S603" i="1"/>
  <c r="R603" i="1"/>
  <c r="E603" i="1"/>
  <c r="D603" i="1"/>
  <c r="C603" i="1"/>
  <c r="T602" i="1"/>
  <c r="S602" i="1"/>
  <c r="R602" i="1"/>
  <c r="E602" i="1"/>
  <c r="D602" i="1"/>
  <c r="C602" i="1"/>
  <c r="T601" i="1"/>
  <c r="S601" i="1"/>
  <c r="R601" i="1"/>
  <c r="E601" i="1"/>
  <c r="D601" i="1"/>
  <c r="C601" i="1"/>
  <c r="T600" i="1"/>
  <c r="S600" i="1"/>
  <c r="R600" i="1"/>
  <c r="E600" i="1"/>
  <c r="D600" i="1"/>
  <c r="C600" i="1"/>
  <c r="T599" i="1"/>
  <c r="S599" i="1"/>
  <c r="R599" i="1"/>
  <c r="E599" i="1"/>
  <c r="D599" i="1"/>
  <c r="C599" i="1"/>
  <c r="T598" i="1"/>
  <c r="S598" i="1"/>
  <c r="R598" i="1"/>
  <c r="E598" i="1"/>
  <c r="D598" i="1"/>
  <c r="C598" i="1"/>
  <c r="T597" i="1"/>
  <c r="S597" i="1"/>
  <c r="R597" i="1"/>
  <c r="E597" i="1"/>
  <c r="D597" i="1"/>
  <c r="C597" i="1"/>
  <c r="T596" i="1"/>
  <c r="S596" i="1"/>
  <c r="R596" i="1"/>
  <c r="E596" i="1"/>
  <c r="D596" i="1"/>
  <c r="C596" i="1"/>
  <c r="T595" i="1"/>
  <c r="S595" i="1"/>
  <c r="R595" i="1"/>
  <c r="E595" i="1"/>
  <c r="D595" i="1"/>
  <c r="C595" i="1"/>
  <c r="T594" i="1"/>
  <c r="S594" i="1"/>
  <c r="R594" i="1"/>
  <c r="E594" i="1"/>
  <c r="D594" i="1"/>
  <c r="C594" i="1"/>
  <c r="T593" i="1"/>
  <c r="S593" i="1"/>
  <c r="R593" i="1"/>
  <c r="E593" i="1"/>
  <c r="D593" i="1"/>
  <c r="C593" i="1"/>
  <c r="T592" i="1"/>
  <c r="S592" i="1"/>
  <c r="R592" i="1"/>
  <c r="E592" i="1"/>
  <c r="D592" i="1"/>
  <c r="C592" i="1"/>
  <c r="T591" i="1"/>
  <c r="S591" i="1"/>
  <c r="R591" i="1"/>
  <c r="E591" i="1"/>
  <c r="D591" i="1"/>
  <c r="C591" i="1"/>
  <c r="T590" i="1"/>
  <c r="S590" i="1"/>
  <c r="R590" i="1"/>
  <c r="E590" i="1"/>
  <c r="D590" i="1"/>
  <c r="C590" i="1"/>
  <c r="T589" i="1"/>
  <c r="S589" i="1"/>
  <c r="R589" i="1"/>
  <c r="E589" i="1"/>
  <c r="D589" i="1"/>
  <c r="C589" i="1"/>
  <c r="T588" i="1"/>
  <c r="S588" i="1"/>
  <c r="R588" i="1"/>
  <c r="E588" i="1"/>
  <c r="D588" i="1"/>
  <c r="C588" i="1"/>
  <c r="T587" i="1"/>
  <c r="S587" i="1"/>
  <c r="R587" i="1"/>
  <c r="E587" i="1"/>
  <c r="D587" i="1"/>
  <c r="C587" i="1"/>
  <c r="T586" i="1"/>
  <c r="S586" i="1"/>
  <c r="R586" i="1"/>
  <c r="E586" i="1"/>
  <c r="D586" i="1"/>
  <c r="C586" i="1"/>
  <c r="T585" i="1"/>
  <c r="S585" i="1"/>
  <c r="R585" i="1"/>
  <c r="E585" i="1"/>
  <c r="D585" i="1"/>
  <c r="C585" i="1"/>
  <c r="T584" i="1"/>
  <c r="S584" i="1"/>
  <c r="R584" i="1"/>
  <c r="E584" i="1"/>
  <c r="D584" i="1"/>
  <c r="C584" i="1"/>
  <c r="T583" i="1"/>
  <c r="S583" i="1"/>
  <c r="R583" i="1"/>
  <c r="E583" i="1"/>
  <c r="D583" i="1"/>
  <c r="C583" i="1"/>
  <c r="T582" i="1"/>
  <c r="S582" i="1"/>
  <c r="R582" i="1"/>
  <c r="E582" i="1"/>
  <c r="D582" i="1"/>
  <c r="C582" i="1"/>
  <c r="T581" i="1"/>
  <c r="S581" i="1"/>
  <c r="R581" i="1"/>
  <c r="E581" i="1"/>
  <c r="D581" i="1"/>
  <c r="C581" i="1"/>
  <c r="T580" i="1"/>
  <c r="S580" i="1"/>
  <c r="R580" i="1"/>
  <c r="E580" i="1"/>
  <c r="D580" i="1"/>
  <c r="C580" i="1"/>
  <c r="T579" i="1"/>
  <c r="S579" i="1"/>
  <c r="R579" i="1"/>
  <c r="E579" i="1"/>
  <c r="D579" i="1"/>
  <c r="C579" i="1"/>
  <c r="T578" i="1"/>
  <c r="S578" i="1"/>
  <c r="R578" i="1"/>
  <c r="E578" i="1"/>
  <c r="D578" i="1"/>
  <c r="C578" i="1"/>
  <c r="T577" i="1"/>
  <c r="S577" i="1"/>
  <c r="R577" i="1"/>
  <c r="E577" i="1"/>
  <c r="D577" i="1"/>
  <c r="C577" i="1"/>
  <c r="T576" i="1"/>
  <c r="S576" i="1"/>
  <c r="R576" i="1"/>
  <c r="E576" i="1"/>
  <c r="D576" i="1"/>
  <c r="C576" i="1"/>
  <c r="T575" i="1"/>
  <c r="S575" i="1"/>
  <c r="R575" i="1"/>
  <c r="E575" i="1"/>
  <c r="D575" i="1"/>
  <c r="C575" i="1"/>
  <c r="T574" i="1"/>
  <c r="S574" i="1"/>
  <c r="R574" i="1"/>
  <c r="E574" i="1"/>
  <c r="D574" i="1"/>
  <c r="C574" i="1"/>
  <c r="T573" i="1"/>
  <c r="S573" i="1"/>
  <c r="R573" i="1"/>
  <c r="E573" i="1"/>
  <c r="D573" i="1"/>
  <c r="C573" i="1"/>
  <c r="T572" i="1"/>
  <c r="S572" i="1"/>
  <c r="R572" i="1"/>
  <c r="E572" i="1"/>
  <c r="D572" i="1"/>
  <c r="C572" i="1"/>
  <c r="T571" i="1"/>
  <c r="S571" i="1"/>
  <c r="R571" i="1"/>
  <c r="E571" i="1"/>
  <c r="D571" i="1"/>
  <c r="C571" i="1"/>
  <c r="T570" i="1"/>
  <c r="S570" i="1"/>
  <c r="R570" i="1"/>
  <c r="E570" i="1"/>
  <c r="D570" i="1"/>
  <c r="C570" i="1"/>
  <c r="T569" i="1"/>
  <c r="S569" i="1"/>
  <c r="R569" i="1"/>
  <c r="E569" i="1"/>
  <c r="D569" i="1"/>
  <c r="C569" i="1"/>
  <c r="T568" i="1"/>
  <c r="S568" i="1"/>
  <c r="R568" i="1"/>
  <c r="E568" i="1"/>
  <c r="D568" i="1"/>
  <c r="C568" i="1"/>
  <c r="T567" i="1"/>
  <c r="S567" i="1"/>
  <c r="R567" i="1"/>
  <c r="E567" i="1"/>
  <c r="D567" i="1"/>
  <c r="C567" i="1"/>
  <c r="T566" i="1"/>
  <c r="S566" i="1"/>
  <c r="R566" i="1"/>
  <c r="E566" i="1"/>
  <c r="D566" i="1"/>
  <c r="C566" i="1"/>
  <c r="T565" i="1"/>
  <c r="S565" i="1"/>
  <c r="R565" i="1"/>
  <c r="E565" i="1"/>
  <c r="D565" i="1"/>
  <c r="C565" i="1"/>
  <c r="T564" i="1"/>
  <c r="S564" i="1"/>
  <c r="R564" i="1"/>
  <c r="E564" i="1"/>
  <c r="D564" i="1"/>
  <c r="C564" i="1"/>
  <c r="T563" i="1"/>
  <c r="S563" i="1"/>
  <c r="R563" i="1"/>
  <c r="E563" i="1"/>
  <c r="D563" i="1"/>
  <c r="C563" i="1"/>
  <c r="T562" i="1"/>
  <c r="S562" i="1"/>
  <c r="R562" i="1"/>
  <c r="E562" i="1"/>
  <c r="D562" i="1"/>
  <c r="C562" i="1"/>
  <c r="T561" i="1"/>
  <c r="S561" i="1"/>
  <c r="R561" i="1"/>
  <c r="E561" i="1"/>
  <c r="D561" i="1"/>
  <c r="C561" i="1"/>
  <c r="T560" i="1"/>
  <c r="S560" i="1"/>
  <c r="R560" i="1"/>
  <c r="E560" i="1"/>
  <c r="D560" i="1"/>
  <c r="C560" i="1"/>
  <c r="T559" i="1"/>
  <c r="S559" i="1"/>
  <c r="R559" i="1"/>
  <c r="E559" i="1"/>
  <c r="D559" i="1"/>
  <c r="C559" i="1"/>
  <c r="T558" i="1"/>
  <c r="S558" i="1"/>
  <c r="R558" i="1"/>
  <c r="E558" i="1"/>
  <c r="D558" i="1"/>
  <c r="C558" i="1"/>
  <c r="T557" i="1"/>
  <c r="S557" i="1"/>
  <c r="R557" i="1"/>
  <c r="E557" i="1"/>
  <c r="D557" i="1"/>
  <c r="C557" i="1"/>
  <c r="T556" i="1"/>
  <c r="S556" i="1"/>
  <c r="R556" i="1"/>
  <c r="E556" i="1"/>
  <c r="D556" i="1"/>
  <c r="C556" i="1"/>
  <c r="T555" i="1"/>
  <c r="S555" i="1"/>
  <c r="R555" i="1"/>
  <c r="E555" i="1"/>
  <c r="D555" i="1"/>
  <c r="C555" i="1"/>
  <c r="T554" i="1"/>
  <c r="S554" i="1"/>
  <c r="R554" i="1"/>
  <c r="E554" i="1"/>
  <c r="D554" i="1"/>
  <c r="C554" i="1"/>
  <c r="T553" i="1"/>
  <c r="S553" i="1"/>
  <c r="R553" i="1"/>
  <c r="E553" i="1"/>
  <c r="D553" i="1"/>
  <c r="C553" i="1"/>
  <c r="T552" i="1"/>
  <c r="S552" i="1"/>
  <c r="R552" i="1"/>
  <c r="E552" i="1"/>
  <c r="D552" i="1"/>
  <c r="C552" i="1"/>
  <c r="T551" i="1"/>
  <c r="S551" i="1"/>
  <c r="R551" i="1"/>
  <c r="E551" i="1"/>
  <c r="D551" i="1"/>
  <c r="C551" i="1"/>
  <c r="T550" i="1"/>
  <c r="S550" i="1"/>
  <c r="R550" i="1"/>
  <c r="E550" i="1"/>
  <c r="D550" i="1"/>
  <c r="C550" i="1"/>
  <c r="T549" i="1"/>
  <c r="S549" i="1"/>
  <c r="R549" i="1"/>
  <c r="E549" i="1"/>
  <c r="D549" i="1"/>
  <c r="C549" i="1"/>
  <c r="T548" i="1"/>
  <c r="S548" i="1"/>
  <c r="R548" i="1"/>
  <c r="E548" i="1"/>
  <c r="D548" i="1"/>
  <c r="C548" i="1"/>
  <c r="T547" i="1"/>
  <c r="S547" i="1"/>
  <c r="R547" i="1"/>
  <c r="E547" i="1"/>
  <c r="D547" i="1"/>
  <c r="C547" i="1"/>
  <c r="T546" i="1"/>
  <c r="S546" i="1"/>
  <c r="R546" i="1"/>
  <c r="E546" i="1"/>
  <c r="D546" i="1"/>
  <c r="C546" i="1"/>
  <c r="T545" i="1"/>
  <c r="S545" i="1"/>
  <c r="R545" i="1"/>
  <c r="E545" i="1"/>
  <c r="D545" i="1"/>
  <c r="C545" i="1"/>
  <c r="T544" i="1"/>
  <c r="S544" i="1"/>
  <c r="R544" i="1"/>
  <c r="E544" i="1"/>
  <c r="D544" i="1"/>
  <c r="C544" i="1"/>
  <c r="T543" i="1"/>
  <c r="S543" i="1"/>
  <c r="R543" i="1"/>
  <c r="E543" i="1"/>
  <c r="D543" i="1"/>
  <c r="C543" i="1"/>
  <c r="T542" i="1"/>
  <c r="S542" i="1"/>
  <c r="R542" i="1"/>
  <c r="E542" i="1"/>
  <c r="D542" i="1"/>
  <c r="C542" i="1"/>
  <c r="T541" i="1"/>
  <c r="S541" i="1"/>
  <c r="R541" i="1"/>
  <c r="E541" i="1"/>
  <c r="D541" i="1"/>
  <c r="C541" i="1"/>
  <c r="T540" i="1"/>
  <c r="S540" i="1"/>
  <c r="R540" i="1"/>
  <c r="E540" i="1"/>
  <c r="D540" i="1"/>
  <c r="C540" i="1"/>
  <c r="T539" i="1"/>
  <c r="S539" i="1"/>
  <c r="R539" i="1"/>
  <c r="E539" i="1"/>
  <c r="D539" i="1"/>
  <c r="C539" i="1"/>
  <c r="T538" i="1"/>
  <c r="S538" i="1"/>
  <c r="R538" i="1"/>
  <c r="E538" i="1"/>
  <c r="D538" i="1"/>
  <c r="C538" i="1"/>
  <c r="T537" i="1"/>
  <c r="S537" i="1"/>
  <c r="R537" i="1"/>
  <c r="E537" i="1"/>
  <c r="D537" i="1"/>
  <c r="C537" i="1"/>
  <c r="T536" i="1"/>
  <c r="S536" i="1"/>
  <c r="R536" i="1"/>
  <c r="E536" i="1"/>
  <c r="D536" i="1"/>
  <c r="C536" i="1"/>
  <c r="T535" i="1"/>
  <c r="S535" i="1"/>
  <c r="R535" i="1"/>
  <c r="E535" i="1"/>
  <c r="D535" i="1"/>
  <c r="C535" i="1"/>
  <c r="T534" i="1"/>
  <c r="S534" i="1"/>
  <c r="R534" i="1"/>
  <c r="E534" i="1"/>
  <c r="D534" i="1"/>
  <c r="C534" i="1"/>
  <c r="T533" i="1"/>
  <c r="S533" i="1"/>
  <c r="R533" i="1"/>
  <c r="E533" i="1"/>
  <c r="D533" i="1"/>
  <c r="C533" i="1"/>
  <c r="T532" i="1"/>
  <c r="S532" i="1"/>
  <c r="R532" i="1"/>
  <c r="E532" i="1"/>
  <c r="D532" i="1"/>
  <c r="C532" i="1"/>
  <c r="T531" i="1"/>
  <c r="S531" i="1"/>
  <c r="R531" i="1"/>
  <c r="E531" i="1"/>
  <c r="D531" i="1"/>
  <c r="C531" i="1"/>
  <c r="T530" i="1"/>
  <c r="S530" i="1"/>
  <c r="R530" i="1"/>
  <c r="E530" i="1"/>
  <c r="D530" i="1"/>
  <c r="C530" i="1"/>
  <c r="T529" i="1"/>
  <c r="S529" i="1"/>
  <c r="R529" i="1"/>
  <c r="E529" i="1"/>
  <c r="D529" i="1"/>
  <c r="C529" i="1"/>
  <c r="T528" i="1"/>
  <c r="S528" i="1"/>
  <c r="R528" i="1"/>
  <c r="E528" i="1"/>
  <c r="D528" i="1"/>
  <c r="C528" i="1"/>
  <c r="T527" i="1"/>
  <c r="S527" i="1"/>
  <c r="R527" i="1"/>
  <c r="E527" i="1"/>
  <c r="D527" i="1"/>
  <c r="C527" i="1"/>
  <c r="T526" i="1"/>
  <c r="S526" i="1"/>
  <c r="R526" i="1"/>
  <c r="E526" i="1"/>
  <c r="D526" i="1"/>
  <c r="C526" i="1"/>
  <c r="T525" i="1"/>
  <c r="S525" i="1"/>
  <c r="R525" i="1"/>
  <c r="E525" i="1"/>
  <c r="D525" i="1"/>
  <c r="C525" i="1"/>
  <c r="T524" i="1"/>
  <c r="S524" i="1"/>
  <c r="R524" i="1"/>
  <c r="E524" i="1"/>
  <c r="D524" i="1"/>
  <c r="C524" i="1"/>
  <c r="T523" i="1"/>
  <c r="S523" i="1"/>
  <c r="R523" i="1"/>
  <c r="E523" i="1"/>
  <c r="D523" i="1"/>
  <c r="C523" i="1"/>
  <c r="T522" i="1"/>
  <c r="S522" i="1"/>
  <c r="R522" i="1"/>
  <c r="E522" i="1"/>
  <c r="D522" i="1"/>
  <c r="C522" i="1"/>
  <c r="T521" i="1"/>
  <c r="S521" i="1"/>
  <c r="R521" i="1"/>
  <c r="E521" i="1"/>
  <c r="D521" i="1"/>
  <c r="C521" i="1"/>
  <c r="T520" i="1"/>
  <c r="S520" i="1"/>
  <c r="R520" i="1"/>
  <c r="E520" i="1"/>
  <c r="D520" i="1"/>
  <c r="C520" i="1"/>
  <c r="T519" i="1"/>
  <c r="S519" i="1"/>
  <c r="R519" i="1"/>
  <c r="E519" i="1"/>
  <c r="D519" i="1"/>
  <c r="C519" i="1"/>
  <c r="T518" i="1"/>
  <c r="S518" i="1"/>
  <c r="R518" i="1"/>
  <c r="E518" i="1"/>
  <c r="D518" i="1"/>
  <c r="C518" i="1"/>
  <c r="T517" i="1"/>
  <c r="S517" i="1"/>
  <c r="R517" i="1"/>
  <c r="E517" i="1"/>
  <c r="D517" i="1"/>
  <c r="C517" i="1"/>
  <c r="T516" i="1"/>
  <c r="S516" i="1"/>
  <c r="R516" i="1"/>
  <c r="E516" i="1"/>
  <c r="D516" i="1"/>
  <c r="C516" i="1"/>
  <c r="T515" i="1"/>
  <c r="S515" i="1"/>
  <c r="R515" i="1"/>
  <c r="E515" i="1"/>
  <c r="D515" i="1"/>
  <c r="C515" i="1"/>
  <c r="T514" i="1"/>
  <c r="S514" i="1"/>
  <c r="R514" i="1"/>
  <c r="E514" i="1"/>
  <c r="D514" i="1"/>
  <c r="C514" i="1"/>
  <c r="T513" i="1"/>
  <c r="S513" i="1"/>
  <c r="R513" i="1"/>
  <c r="E513" i="1"/>
  <c r="D513" i="1"/>
  <c r="C513" i="1"/>
  <c r="T512" i="1"/>
  <c r="S512" i="1"/>
  <c r="R512" i="1"/>
  <c r="E512" i="1"/>
  <c r="D512" i="1"/>
  <c r="C512" i="1"/>
  <c r="T511" i="1"/>
  <c r="S511" i="1"/>
  <c r="R511" i="1"/>
  <c r="E511" i="1"/>
  <c r="D511" i="1"/>
  <c r="C511" i="1"/>
  <c r="T510" i="1"/>
  <c r="S510" i="1"/>
  <c r="R510" i="1"/>
  <c r="E510" i="1"/>
  <c r="D510" i="1"/>
  <c r="C510" i="1"/>
  <c r="T509" i="1"/>
  <c r="S509" i="1"/>
  <c r="R509" i="1"/>
  <c r="E509" i="1"/>
  <c r="D509" i="1"/>
  <c r="C509" i="1"/>
  <c r="T508" i="1"/>
  <c r="S508" i="1"/>
  <c r="R508" i="1"/>
  <c r="E508" i="1"/>
  <c r="D508" i="1"/>
  <c r="C508" i="1"/>
  <c r="T507" i="1"/>
  <c r="S507" i="1"/>
  <c r="R507" i="1"/>
  <c r="E507" i="1"/>
  <c r="D507" i="1"/>
  <c r="C507" i="1"/>
  <c r="T506" i="1"/>
  <c r="S506" i="1"/>
  <c r="R506" i="1"/>
  <c r="E506" i="1"/>
  <c r="D506" i="1"/>
  <c r="C506" i="1"/>
  <c r="T505" i="1"/>
  <c r="S505" i="1"/>
  <c r="R505" i="1"/>
  <c r="E505" i="1"/>
  <c r="D505" i="1"/>
  <c r="C505" i="1"/>
  <c r="T504" i="1"/>
  <c r="S504" i="1"/>
  <c r="R504" i="1"/>
  <c r="E504" i="1"/>
  <c r="D504" i="1"/>
  <c r="C504" i="1"/>
  <c r="T503" i="1"/>
  <c r="S503" i="1"/>
  <c r="R503" i="1"/>
  <c r="E503" i="1"/>
  <c r="D503" i="1"/>
  <c r="C503" i="1"/>
  <c r="T502" i="1"/>
  <c r="S502" i="1"/>
  <c r="R502" i="1"/>
  <c r="E502" i="1"/>
  <c r="D502" i="1"/>
  <c r="C502" i="1"/>
  <c r="T501" i="1"/>
  <c r="S501" i="1"/>
  <c r="R501" i="1"/>
  <c r="E501" i="1"/>
  <c r="D501" i="1"/>
  <c r="C501" i="1"/>
  <c r="T500" i="1"/>
  <c r="S500" i="1"/>
  <c r="R500" i="1"/>
  <c r="E500" i="1"/>
  <c r="D500" i="1"/>
  <c r="C500" i="1"/>
  <c r="T499" i="1"/>
  <c r="S499" i="1"/>
  <c r="R499" i="1"/>
  <c r="E499" i="1"/>
  <c r="D499" i="1"/>
  <c r="C499" i="1"/>
  <c r="T498" i="1"/>
  <c r="S498" i="1"/>
  <c r="R498" i="1"/>
  <c r="E498" i="1"/>
  <c r="D498" i="1"/>
  <c r="C498" i="1"/>
  <c r="T497" i="1"/>
  <c r="S497" i="1"/>
  <c r="R497" i="1"/>
  <c r="E497" i="1"/>
  <c r="D497" i="1"/>
  <c r="C497" i="1"/>
  <c r="T496" i="1"/>
  <c r="S496" i="1"/>
  <c r="R496" i="1"/>
  <c r="E496" i="1"/>
  <c r="D496" i="1"/>
  <c r="C496" i="1"/>
  <c r="T495" i="1"/>
  <c r="S495" i="1"/>
  <c r="R495" i="1"/>
  <c r="E495" i="1"/>
  <c r="D495" i="1"/>
  <c r="C495" i="1"/>
  <c r="T494" i="1"/>
  <c r="S494" i="1"/>
  <c r="R494" i="1"/>
  <c r="E494" i="1"/>
  <c r="D494" i="1"/>
  <c r="C494" i="1"/>
  <c r="T493" i="1"/>
  <c r="S493" i="1"/>
  <c r="R493" i="1"/>
  <c r="E493" i="1"/>
  <c r="D493" i="1"/>
  <c r="C493" i="1"/>
  <c r="T492" i="1"/>
  <c r="S492" i="1"/>
  <c r="R492" i="1"/>
  <c r="E492" i="1"/>
  <c r="D492" i="1"/>
  <c r="C492" i="1"/>
  <c r="T491" i="1"/>
  <c r="S491" i="1"/>
  <c r="R491" i="1"/>
  <c r="E491" i="1"/>
  <c r="D491" i="1"/>
  <c r="C491" i="1"/>
  <c r="T490" i="1"/>
  <c r="S490" i="1"/>
  <c r="R490" i="1"/>
  <c r="E490" i="1"/>
  <c r="D490" i="1"/>
  <c r="C490" i="1"/>
  <c r="T489" i="1"/>
  <c r="S489" i="1"/>
  <c r="R489" i="1"/>
  <c r="E489" i="1"/>
  <c r="D489" i="1"/>
  <c r="C489" i="1"/>
  <c r="T488" i="1"/>
  <c r="S488" i="1"/>
  <c r="R488" i="1"/>
  <c r="E488" i="1"/>
  <c r="D488" i="1"/>
  <c r="C488" i="1"/>
  <c r="T487" i="1"/>
  <c r="S487" i="1"/>
  <c r="R487" i="1"/>
  <c r="E487" i="1"/>
  <c r="D487" i="1"/>
  <c r="C487" i="1"/>
  <c r="T486" i="1"/>
  <c r="S486" i="1"/>
  <c r="R486" i="1"/>
  <c r="E486" i="1"/>
  <c r="D486" i="1"/>
  <c r="C486" i="1"/>
  <c r="T485" i="1"/>
  <c r="S485" i="1"/>
  <c r="R485" i="1"/>
  <c r="E485" i="1"/>
  <c r="D485" i="1"/>
  <c r="C485" i="1"/>
  <c r="T484" i="1"/>
  <c r="S484" i="1"/>
  <c r="R484" i="1"/>
  <c r="E484" i="1"/>
  <c r="D484" i="1"/>
  <c r="C484" i="1"/>
  <c r="T483" i="1"/>
  <c r="S483" i="1"/>
  <c r="R483" i="1"/>
  <c r="E483" i="1"/>
  <c r="D483" i="1"/>
  <c r="C483" i="1"/>
  <c r="T482" i="1"/>
  <c r="S482" i="1"/>
  <c r="R482" i="1"/>
  <c r="E482" i="1"/>
  <c r="D482" i="1"/>
  <c r="C482" i="1"/>
  <c r="T481" i="1"/>
  <c r="S481" i="1"/>
  <c r="R481" i="1"/>
  <c r="E481" i="1"/>
  <c r="D481" i="1"/>
  <c r="C481" i="1"/>
  <c r="T480" i="1"/>
  <c r="S480" i="1"/>
  <c r="R480" i="1"/>
  <c r="E480" i="1"/>
  <c r="D480" i="1"/>
  <c r="C480" i="1"/>
  <c r="T479" i="1"/>
  <c r="S479" i="1"/>
  <c r="R479" i="1"/>
  <c r="E479" i="1"/>
  <c r="D479" i="1"/>
  <c r="C479" i="1"/>
  <c r="T478" i="1"/>
  <c r="S478" i="1"/>
  <c r="R478" i="1"/>
  <c r="E478" i="1"/>
  <c r="D478" i="1"/>
  <c r="C478" i="1"/>
  <c r="T477" i="1"/>
  <c r="S477" i="1"/>
  <c r="R477" i="1"/>
  <c r="E477" i="1"/>
  <c r="D477" i="1"/>
  <c r="C477" i="1"/>
  <c r="T476" i="1"/>
  <c r="S476" i="1"/>
  <c r="R476" i="1"/>
  <c r="E476" i="1"/>
  <c r="D476" i="1"/>
  <c r="C476" i="1"/>
  <c r="T475" i="1"/>
  <c r="S475" i="1"/>
  <c r="R475" i="1"/>
  <c r="E475" i="1"/>
  <c r="D475" i="1"/>
  <c r="C475" i="1"/>
  <c r="T474" i="1"/>
  <c r="S474" i="1"/>
  <c r="R474" i="1"/>
  <c r="E474" i="1"/>
  <c r="D474" i="1"/>
  <c r="C474" i="1"/>
  <c r="T473" i="1"/>
  <c r="S473" i="1"/>
  <c r="R473" i="1"/>
  <c r="E473" i="1"/>
  <c r="D473" i="1"/>
  <c r="C473" i="1"/>
  <c r="T472" i="1"/>
  <c r="S472" i="1"/>
  <c r="R472" i="1"/>
  <c r="E472" i="1"/>
  <c r="D472" i="1"/>
  <c r="C472" i="1"/>
  <c r="T471" i="1"/>
  <c r="S471" i="1"/>
  <c r="R471" i="1"/>
  <c r="E471" i="1"/>
  <c r="D471" i="1"/>
  <c r="C471" i="1"/>
  <c r="T470" i="1"/>
  <c r="S470" i="1"/>
  <c r="R470" i="1"/>
  <c r="E470" i="1"/>
  <c r="D470" i="1"/>
  <c r="C470" i="1"/>
  <c r="T469" i="1"/>
  <c r="S469" i="1"/>
  <c r="R469" i="1"/>
  <c r="E469" i="1"/>
  <c r="D469" i="1"/>
  <c r="C469" i="1"/>
  <c r="T468" i="1"/>
  <c r="S468" i="1"/>
  <c r="R468" i="1"/>
  <c r="E468" i="1"/>
  <c r="D468" i="1"/>
  <c r="C468" i="1"/>
  <c r="T467" i="1"/>
  <c r="S467" i="1"/>
  <c r="R467" i="1"/>
  <c r="E467" i="1"/>
  <c r="D467" i="1"/>
  <c r="C467" i="1"/>
  <c r="T466" i="1"/>
  <c r="S466" i="1"/>
  <c r="R466" i="1"/>
  <c r="E466" i="1"/>
  <c r="D466" i="1"/>
  <c r="C466" i="1"/>
  <c r="T465" i="1"/>
  <c r="S465" i="1"/>
  <c r="R465" i="1"/>
  <c r="E465" i="1"/>
  <c r="D465" i="1"/>
  <c r="C465" i="1"/>
  <c r="T464" i="1"/>
  <c r="S464" i="1"/>
  <c r="R464" i="1"/>
  <c r="E464" i="1"/>
  <c r="D464" i="1"/>
  <c r="C464" i="1"/>
  <c r="T463" i="1"/>
  <c r="S463" i="1"/>
  <c r="R463" i="1"/>
  <c r="E463" i="1"/>
  <c r="D463" i="1"/>
  <c r="C463" i="1"/>
  <c r="T462" i="1"/>
  <c r="S462" i="1"/>
  <c r="R462" i="1"/>
  <c r="E462" i="1"/>
  <c r="D462" i="1"/>
  <c r="C462" i="1"/>
  <c r="T461" i="1"/>
  <c r="S461" i="1"/>
  <c r="R461" i="1"/>
  <c r="E461" i="1"/>
  <c r="D461" i="1"/>
  <c r="C461" i="1"/>
  <c r="T460" i="1"/>
  <c r="S460" i="1"/>
  <c r="R460" i="1"/>
  <c r="E460" i="1"/>
  <c r="D460" i="1"/>
  <c r="C460" i="1"/>
  <c r="T459" i="1"/>
  <c r="S459" i="1"/>
  <c r="R459" i="1"/>
  <c r="E459" i="1"/>
  <c r="D459" i="1"/>
  <c r="C459" i="1"/>
  <c r="T458" i="1"/>
  <c r="S458" i="1"/>
  <c r="R458" i="1"/>
  <c r="E458" i="1"/>
  <c r="D458" i="1"/>
  <c r="C458" i="1"/>
  <c r="T457" i="1"/>
  <c r="S457" i="1"/>
  <c r="R457" i="1"/>
  <c r="E457" i="1"/>
  <c r="D457" i="1"/>
  <c r="C457" i="1"/>
  <c r="T456" i="1"/>
  <c r="S456" i="1"/>
  <c r="R456" i="1"/>
  <c r="E456" i="1"/>
  <c r="D456" i="1"/>
  <c r="C456" i="1"/>
  <c r="T455" i="1"/>
  <c r="S455" i="1"/>
  <c r="R455" i="1"/>
  <c r="E455" i="1"/>
  <c r="D455" i="1"/>
  <c r="C455" i="1"/>
  <c r="T454" i="1"/>
  <c r="S454" i="1"/>
  <c r="R454" i="1"/>
  <c r="E454" i="1"/>
  <c r="D454" i="1"/>
  <c r="C454" i="1"/>
  <c r="T453" i="1"/>
  <c r="S453" i="1"/>
  <c r="R453" i="1"/>
  <c r="E453" i="1"/>
  <c r="D453" i="1"/>
  <c r="C453" i="1"/>
  <c r="T452" i="1"/>
  <c r="S452" i="1"/>
  <c r="R452" i="1"/>
  <c r="E452" i="1"/>
  <c r="D452" i="1"/>
  <c r="C452" i="1"/>
  <c r="T451" i="1"/>
  <c r="S451" i="1"/>
  <c r="R451" i="1"/>
  <c r="E451" i="1"/>
  <c r="D451" i="1"/>
  <c r="C451" i="1"/>
  <c r="T450" i="1"/>
  <c r="S450" i="1"/>
  <c r="R450" i="1"/>
  <c r="E450" i="1"/>
  <c r="D450" i="1"/>
  <c r="C450" i="1"/>
  <c r="T449" i="1"/>
  <c r="S449" i="1"/>
  <c r="R449" i="1"/>
  <c r="E449" i="1"/>
  <c r="D449" i="1"/>
  <c r="C449" i="1"/>
  <c r="T448" i="1"/>
  <c r="S448" i="1"/>
  <c r="R448" i="1"/>
  <c r="E448" i="1"/>
  <c r="D448" i="1"/>
  <c r="C448" i="1"/>
  <c r="T447" i="1"/>
  <c r="S447" i="1"/>
  <c r="R447" i="1"/>
  <c r="E447" i="1"/>
  <c r="D447" i="1"/>
  <c r="C447" i="1"/>
  <c r="T446" i="1"/>
  <c r="S446" i="1"/>
  <c r="R446" i="1"/>
  <c r="E446" i="1"/>
  <c r="D446" i="1"/>
  <c r="C446" i="1"/>
  <c r="T445" i="1"/>
  <c r="S445" i="1"/>
  <c r="R445" i="1"/>
  <c r="E445" i="1"/>
  <c r="D445" i="1"/>
  <c r="C445" i="1"/>
  <c r="T444" i="1"/>
  <c r="S444" i="1"/>
  <c r="R444" i="1"/>
  <c r="E444" i="1"/>
  <c r="D444" i="1"/>
  <c r="C444" i="1"/>
  <c r="T443" i="1"/>
  <c r="S443" i="1"/>
  <c r="R443" i="1"/>
  <c r="E443" i="1"/>
  <c r="D443" i="1"/>
  <c r="C443" i="1"/>
  <c r="T442" i="1"/>
  <c r="S442" i="1"/>
  <c r="R442" i="1"/>
  <c r="E442" i="1"/>
  <c r="D442" i="1"/>
  <c r="C442" i="1"/>
  <c r="T441" i="1"/>
  <c r="S441" i="1"/>
  <c r="R441" i="1"/>
  <c r="E441" i="1"/>
  <c r="D441" i="1"/>
  <c r="C441" i="1"/>
  <c r="T440" i="1"/>
  <c r="S440" i="1"/>
  <c r="R440" i="1"/>
  <c r="E440" i="1"/>
  <c r="D440" i="1"/>
  <c r="C440" i="1"/>
  <c r="T439" i="1"/>
  <c r="S439" i="1"/>
  <c r="R439" i="1"/>
  <c r="E439" i="1"/>
  <c r="D439" i="1"/>
  <c r="C439" i="1"/>
  <c r="T438" i="1"/>
  <c r="S438" i="1"/>
  <c r="R438" i="1"/>
  <c r="E438" i="1"/>
  <c r="D438" i="1"/>
  <c r="C438" i="1"/>
  <c r="T437" i="1"/>
  <c r="S437" i="1"/>
  <c r="R437" i="1"/>
  <c r="E437" i="1"/>
  <c r="D437" i="1"/>
  <c r="C437" i="1"/>
  <c r="T436" i="1"/>
  <c r="S436" i="1"/>
  <c r="R436" i="1"/>
  <c r="E436" i="1"/>
  <c r="D436" i="1"/>
  <c r="C436" i="1"/>
  <c r="T435" i="1"/>
  <c r="S435" i="1"/>
  <c r="R435" i="1"/>
  <c r="E435" i="1"/>
  <c r="D435" i="1"/>
  <c r="C435" i="1"/>
  <c r="T434" i="1"/>
  <c r="S434" i="1"/>
  <c r="R434" i="1"/>
  <c r="E434" i="1"/>
  <c r="D434" i="1"/>
  <c r="C434" i="1"/>
  <c r="T433" i="1"/>
  <c r="S433" i="1"/>
  <c r="R433" i="1"/>
  <c r="E433" i="1"/>
  <c r="D433" i="1"/>
  <c r="C433" i="1"/>
  <c r="T432" i="1"/>
  <c r="S432" i="1"/>
  <c r="R432" i="1"/>
  <c r="E432" i="1"/>
  <c r="D432" i="1"/>
  <c r="C432" i="1"/>
  <c r="T431" i="1"/>
  <c r="S431" i="1"/>
  <c r="R431" i="1"/>
  <c r="E431" i="1"/>
  <c r="D431" i="1"/>
  <c r="C431" i="1"/>
  <c r="T430" i="1"/>
  <c r="S430" i="1"/>
  <c r="R430" i="1"/>
  <c r="E430" i="1"/>
  <c r="D430" i="1"/>
  <c r="C430" i="1"/>
  <c r="T429" i="1"/>
  <c r="S429" i="1"/>
  <c r="R429" i="1"/>
  <c r="E429" i="1"/>
  <c r="D429" i="1"/>
  <c r="C429" i="1"/>
  <c r="T428" i="1"/>
  <c r="S428" i="1"/>
  <c r="R428" i="1"/>
  <c r="E428" i="1"/>
  <c r="D428" i="1"/>
  <c r="C428" i="1"/>
  <c r="T427" i="1"/>
  <c r="S427" i="1"/>
  <c r="R427" i="1"/>
  <c r="E427" i="1"/>
  <c r="D427" i="1"/>
  <c r="C427" i="1"/>
  <c r="T426" i="1"/>
  <c r="S426" i="1"/>
  <c r="R426" i="1"/>
  <c r="E426" i="1"/>
  <c r="D426" i="1"/>
  <c r="C426" i="1"/>
  <c r="T425" i="1"/>
  <c r="S425" i="1"/>
  <c r="R425" i="1"/>
  <c r="E425" i="1"/>
  <c r="D425" i="1"/>
  <c r="C425" i="1"/>
  <c r="T424" i="1"/>
  <c r="S424" i="1"/>
  <c r="R424" i="1"/>
  <c r="E424" i="1"/>
  <c r="D424" i="1"/>
  <c r="C424" i="1"/>
  <c r="T423" i="1"/>
  <c r="S423" i="1"/>
  <c r="R423" i="1"/>
  <c r="E423" i="1"/>
  <c r="D423" i="1"/>
  <c r="C423" i="1"/>
  <c r="T422" i="1"/>
  <c r="S422" i="1"/>
  <c r="R422" i="1"/>
  <c r="E422" i="1"/>
  <c r="D422" i="1"/>
  <c r="C422" i="1"/>
  <c r="T421" i="1"/>
  <c r="S421" i="1"/>
  <c r="R421" i="1"/>
  <c r="E421" i="1"/>
  <c r="D421" i="1"/>
  <c r="C421" i="1"/>
  <c r="T420" i="1"/>
  <c r="S420" i="1"/>
  <c r="R420" i="1"/>
  <c r="E420" i="1"/>
  <c r="D420" i="1"/>
  <c r="C420" i="1"/>
  <c r="T419" i="1"/>
  <c r="S419" i="1"/>
  <c r="R419" i="1"/>
  <c r="E419" i="1"/>
  <c r="D419" i="1"/>
  <c r="C419" i="1"/>
  <c r="T418" i="1"/>
  <c r="S418" i="1"/>
  <c r="R418" i="1"/>
  <c r="E418" i="1"/>
  <c r="D418" i="1"/>
  <c r="C418" i="1"/>
  <c r="T417" i="1"/>
  <c r="S417" i="1"/>
  <c r="R417" i="1"/>
  <c r="E417" i="1"/>
  <c r="D417" i="1"/>
  <c r="C417" i="1"/>
  <c r="T416" i="1"/>
  <c r="S416" i="1"/>
  <c r="R416" i="1"/>
  <c r="E416" i="1"/>
  <c r="D416" i="1"/>
  <c r="C416" i="1"/>
  <c r="T415" i="1"/>
  <c r="S415" i="1"/>
  <c r="R415" i="1"/>
  <c r="E415" i="1"/>
  <c r="D415" i="1"/>
  <c r="C415" i="1"/>
  <c r="T414" i="1"/>
  <c r="S414" i="1"/>
  <c r="R414" i="1"/>
  <c r="E414" i="1"/>
  <c r="D414" i="1"/>
  <c r="C414" i="1"/>
  <c r="T413" i="1"/>
  <c r="S413" i="1"/>
  <c r="R413" i="1"/>
  <c r="E413" i="1"/>
  <c r="D413" i="1"/>
  <c r="C413" i="1"/>
  <c r="T412" i="1"/>
  <c r="S412" i="1"/>
  <c r="R412" i="1"/>
  <c r="E412" i="1"/>
  <c r="D412" i="1"/>
  <c r="C412" i="1"/>
  <c r="T411" i="1"/>
  <c r="S411" i="1"/>
  <c r="R411" i="1"/>
  <c r="E411" i="1"/>
  <c r="D411" i="1"/>
  <c r="C411" i="1"/>
  <c r="T410" i="1"/>
  <c r="S410" i="1"/>
  <c r="R410" i="1"/>
  <c r="E410" i="1"/>
  <c r="D410" i="1"/>
  <c r="C410" i="1"/>
  <c r="T409" i="1"/>
  <c r="S409" i="1"/>
  <c r="R409" i="1"/>
  <c r="E409" i="1"/>
  <c r="D409" i="1"/>
  <c r="C409" i="1"/>
  <c r="T408" i="1"/>
  <c r="S408" i="1"/>
  <c r="R408" i="1"/>
  <c r="E408" i="1"/>
  <c r="D408" i="1"/>
  <c r="C408" i="1"/>
  <c r="T407" i="1"/>
  <c r="S407" i="1"/>
  <c r="R407" i="1"/>
  <c r="E407" i="1"/>
  <c r="D407" i="1"/>
  <c r="C407" i="1"/>
  <c r="T406" i="1"/>
  <c r="S406" i="1"/>
  <c r="R406" i="1"/>
  <c r="E406" i="1"/>
  <c r="D406" i="1"/>
  <c r="C406" i="1"/>
  <c r="T405" i="1"/>
  <c r="S405" i="1"/>
  <c r="R405" i="1"/>
  <c r="E405" i="1"/>
  <c r="D405" i="1"/>
  <c r="C405" i="1"/>
  <c r="T404" i="1"/>
  <c r="S404" i="1"/>
  <c r="R404" i="1"/>
  <c r="E404" i="1"/>
  <c r="D404" i="1"/>
  <c r="C404" i="1"/>
  <c r="T403" i="1"/>
  <c r="S403" i="1"/>
  <c r="R403" i="1"/>
  <c r="E403" i="1"/>
  <c r="D403" i="1"/>
  <c r="C403" i="1"/>
  <c r="T402" i="1"/>
  <c r="S402" i="1"/>
  <c r="R402" i="1"/>
  <c r="E402" i="1"/>
  <c r="D402" i="1"/>
  <c r="C402" i="1"/>
  <c r="T401" i="1"/>
  <c r="S401" i="1"/>
  <c r="R401" i="1"/>
  <c r="E401" i="1"/>
  <c r="D401" i="1"/>
  <c r="C401" i="1"/>
  <c r="T400" i="1"/>
  <c r="S400" i="1"/>
  <c r="R400" i="1"/>
  <c r="E400" i="1"/>
  <c r="D400" i="1"/>
  <c r="C400" i="1"/>
  <c r="T399" i="1"/>
  <c r="S399" i="1"/>
  <c r="R399" i="1"/>
  <c r="E399" i="1"/>
  <c r="D399" i="1"/>
  <c r="C399" i="1"/>
  <c r="T398" i="1"/>
  <c r="S398" i="1"/>
  <c r="R398" i="1"/>
  <c r="E398" i="1"/>
  <c r="D398" i="1"/>
  <c r="C398" i="1"/>
  <c r="T397" i="1"/>
  <c r="S397" i="1"/>
  <c r="R397" i="1"/>
  <c r="E397" i="1"/>
  <c r="D397" i="1"/>
  <c r="C397" i="1"/>
  <c r="T396" i="1"/>
  <c r="S396" i="1"/>
  <c r="R396" i="1"/>
  <c r="E396" i="1"/>
  <c r="D396" i="1"/>
  <c r="C396" i="1"/>
  <c r="T395" i="1"/>
  <c r="S395" i="1"/>
  <c r="R395" i="1"/>
  <c r="E395" i="1"/>
  <c r="D395" i="1"/>
  <c r="C395" i="1"/>
  <c r="T394" i="1"/>
  <c r="S394" i="1"/>
  <c r="R394" i="1"/>
  <c r="E394" i="1"/>
  <c r="D394" i="1"/>
  <c r="C394" i="1"/>
  <c r="T393" i="1"/>
  <c r="S393" i="1"/>
  <c r="R393" i="1"/>
  <c r="E393" i="1"/>
  <c r="D393" i="1"/>
  <c r="C393" i="1"/>
  <c r="T392" i="1"/>
  <c r="S392" i="1"/>
  <c r="R392" i="1"/>
  <c r="E392" i="1"/>
  <c r="D392" i="1"/>
  <c r="C392" i="1"/>
  <c r="T391" i="1"/>
  <c r="S391" i="1"/>
  <c r="R391" i="1"/>
  <c r="E391" i="1"/>
  <c r="D391" i="1"/>
  <c r="C391" i="1"/>
  <c r="T390" i="1"/>
  <c r="S390" i="1"/>
  <c r="R390" i="1"/>
  <c r="E390" i="1"/>
  <c r="D390" i="1"/>
  <c r="C390" i="1"/>
  <c r="T389" i="1"/>
  <c r="S389" i="1"/>
  <c r="R389" i="1"/>
  <c r="E389" i="1"/>
  <c r="D389" i="1"/>
  <c r="C389" i="1"/>
  <c r="T388" i="1"/>
  <c r="S388" i="1"/>
  <c r="R388" i="1"/>
  <c r="E388" i="1"/>
  <c r="D388" i="1"/>
  <c r="C388" i="1"/>
  <c r="T387" i="1"/>
  <c r="S387" i="1"/>
  <c r="R387" i="1"/>
  <c r="E387" i="1"/>
  <c r="D387" i="1"/>
  <c r="C387" i="1"/>
  <c r="T386" i="1"/>
  <c r="S386" i="1"/>
  <c r="R386" i="1"/>
  <c r="E386" i="1"/>
  <c r="D386" i="1"/>
  <c r="C386" i="1"/>
  <c r="T385" i="1"/>
  <c r="S385" i="1"/>
  <c r="R385" i="1"/>
  <c r="E385" i="1"/>
  <c r="D385" i="1"/>
  <c r="C385" i="1"/>
  <c r="T384" i="1"/>
  <c r="S384" i="1"/>
  <c r="R384" i="1"/>
  <c r="E384" i="1"/>
  <c r="D384" i="1"/>
  <c r="C384" i="1"/>
  <c r="T383" i="1"/>
  <c r="S383" i="1"/>
  <c r="R383" i="1"/>
  <c r="E383" i="1"/>
  <c r="D383" i="1"/>
  <c r="C383" i="1"/>
  <c r="T382" i="1"/>
  <c r="S382" i="1"/>
  <c r="R382" i="1"/>
  <c r="E382" i="1"/>
  <c r="D382" i="1"/>
  <c r="C382" i="1"/>
  <c r="T381" i="1"/>
  <c r="S381" i="1"/>
  <c r="R381" i="1"/>
  <c r="E381" i="1"/>
  <c r="D381" i="1"/>
  <c r="C381" i="1"/>
  <c r="T380" i="1"/>
  <c r="S380" i="1"/>
  <c r="R380" i="1"/>
  <c r="E380" i="1"/>
  <c r="D380" i="1"/>
  <c r="C380" i="1"/>
  <c r="T379" i="1"/>
  <c r="S379" i="1"/>
  <c r="R379" i="1"/>
  <c r="E379" i="1"/>
  <c r="D379" i="1"/>
  <c r="C379" i="1"/>
  <c r="T378" i="1"/>
  <c r="S378" i="1"/>
  <c r="R378" i="1"/>
  <c r="E378" i="1"/>
  <c r="D378" i="1"/>
  <c r="C378" i="1"/>
  <c r="T377" i="1"/>
  <c r="S377" i="1"/>
  <c r="R377" i="1"/>
  <c r="E377" i="1"/>
  <c r="D377" i="1"/>
  <c r="C377" i="1"/>
  <c r="T376" i="1"/>
  <c r="S376" i="1"/>
  <c r="R376" i="1"/>
  <c r="E376" i="1"/>
  <c r="D376" i="1"/>
  <c r="C376" i="1"/>
  <c r="T375" i="1"/>
  <c r="S375" i="1"/>
  <c r="R375" i="1"/>
  <c r="E375" i="1"/>
  <c r="D375" i="1"/>
  <c r="C375" i="1"/>
  <c r="T374" i="1"/>
  <c r="S374" i="1"/>
  <c r="R374" i="1"/>
  <c r="E374" i="1"/>
  <c r="D374" i="1"/>
  <c r="C374" i="1"/>
  <c r="T373" i="1"/>
  <c r="S373" i="1"/>
  <c r="R373" i="1"/>
  <c r="E373" i="1"/>
  <c r="D373" i="1"/>
  <c r="C373" i="1"/>
  <c r="T372" i="1"/>
  <c r="S372" i="1"/>
  <c r="R372" i="1"/>
  <c r="E372" i="1"/>
  <c r="D372" i="1"/>
  <c r="C372" i="1"/>
  <c r="T371" i="1"/>
  <c r="S371" i="1"/>
  <c r="R371" i="1"/>
  <c r="E371" i="1"/>
  <c r="D371" i="1"/>
  <c r="C371" i="1"/>
  <c r="T370" i="1"/>
  <c r="S370" i="1"/>
  <c r="R370" i="1"/>
  <c r="E370" i="1"/>
  <c r="D370" i="1"/>
  <c r="C370" i="1"/>
  <c r="T369" i="1"/>
  <c r="S369" i="1"/>
  <c r="R369" i="1"/>
  <c r="E369" i="1"/>
  <c r="D369" i="1"/>
  <c r="C369" i="1"/>
  <c r="T368" i="1"/>
  <c r="S368" i="1"/>
  <c r="R368" i="1"/>
  <c r="E368" i="1"/>
  <c r="D368" i="1"/>
  <c r="C368" i="1"/>
  <c r="T367" i="1"/>
  <c r="S367" i="1"/>
  <c r="R367" i="1"/>
  <c r="E367" i="1"/>
  <c r="D367" i="1"/>
  <c r="C367" i="1"/>
  <c r="T366" i="1"/>
  <c r="S366" i="1"/>
  <c r="R366" i="1"/>
  <c r="E366" i="1"/>
  <c r="D366" i="1"/>
  <c r="C366" i="1"/>
  <c r="T365" i="1"/>
  <c r="S365" i="1"/>
  <c r="R365" i="1"/>
  <c r="E365" i="1"/>
  <c r="D365" i="1"/>
  <c r="C365" i="1"/>
  <c r="T364" i="1"/>
  <c r="S364" i="1"/>
  <c r="R364" i="1"/>
  <c r="E364" i="1"/>
  <c r="D364" i="1"/>
  <c r="C364" i="1"/>
  <c r="T363" i="1"/>
  <c r="S363" i="1"/>
  <c r="R363" i="1"/>
  <c r="E363" i="1"/>
  <c r="D363" i="1"/>
  <c r="C363" i="1"/>
  <c r="T362" i="1"/>
  <c r="S362" i="1"/>
  <c r="R362" i="1"/>
  <c r="E362" i="1"/>
  <c r="D362" i="1"/>
  <c r="C362" i="1"/>
  <c r="T361" i="1"/>
  <c r="S361" i="1"/>
  <c r="R361" i="1"/>
  <c r="E361" i="1"/>
  <c r="D361" i="1"/>
  <c r="C361" i="1"/>
  <c r="T360" i="1"/>
  <c r="S360" i="1"/>
  <c r="R360" i="1"/>
  <c r="E360" i="1"/>
  <c r="D360" i="1"/>
  <c r="C360" i="1"/>
  <c r="T359" i="1"/>
  <c r="S359" i="1"/>
  <c r="R359" i="1"/>
  <c r="E359" i="1"/>
  <c r="D359" i="1"/>
  <c r="C359" i="1"/>
  <c r="T358" i="1"/>
  <c r="S358" i="1"/>
  <c r="R358" i="1"/>
  <c r="E358" i="1"/>
  <c r="D358" i="1"/>
  <c r="C358" i="1"/>
  <c r="T357" i="1"/>
  <c r="S357" i="1"/>
  <c r="R357" i="1"/>
  <c r="E357" i="1"/>
  <c r="D357" i="1"/>
  <c r="C357" i="1"/>
  <c r="T356" i="1"/>
  <c r="S356" i="1"/>
  <c r="R356" i="1"/>
  <c r="E356" i="1"/>
  <c r="D356" i="1"/>
  <c r="C356" i="1"/>
  <c r="T355" i="1"/>
  <c r="S355" i="1"/>
  <c r="R355" i="1"/>
  <c r="E355" i="1"/>
  <c r="D355" i="1"/>
  <c r="C355" i="1"/>
  <c r="T354" i="1"/>
  <c r="S354" i="1"/>
  <c r="R354" i="1"/>
  <c r="E354" i="1"/>
  <c r="D354" i="1"/>
  <c r="C354" i="1"/>
  <c r="T353" i="1"/>
  <c r="S353" i="1"/>
  <c r="R353" i="1"/>
  <c r="E353" i="1"/>
  <c r="D353" i="1"/>
  <c r="C353" i="1"/>
  <c r="T352" i="1"/>
  <c r="S352" i="1"/>
  <c r="R352" i="1"/>
  <c r="E352" i="1"/>
  <c r="D352" i="1"/>
  <c r="C352" i="1"/>
  <c r="T351" i="1"/>
  <c r="S351" i="1"/>
  <c r="R351" i="1"/>
  <c r="E351" i="1"/>
  <c r="D351" i="1"/>
  <c r="C351" i="1"/>
  <c r="T350" i="1"/>
  <c r="S350" i="1"/>
  <c r="R350" i="1"/>
  <c r="E350" i="1"/>
  <c r="D350" i="1"/>
  <c r="C350" i="1"/>
  <c r="T349" i="1"/>
  <c r="S349" i="1"/>
  <c r="R349" i="1"/>
  <c r="E349" i="1"/>
  <c r="D349" i="1"/>
  <c r="C349" i="1"/>
  <c r="T348" i="1"/>
  <c r="S348" i="1"/>
  <c r="R348" i="1"/>
  <c r="E348" i="1"/>
  <c r="D348" i="1"/>
  <c r="C348" i="1"/>
  <c r="T347" i="1"/>
  <c r="S347" i="1"/>
  <c r="R347" i="1"/>
  <c r="E347" i="1"/>
  <c r="D347" i="1"/>
  <c r="C347" i="1"/>
  <c r="T346" i="1"/>
  <c r="S346" i="1"/>
  <c r="R346" i="1"/>
  <c r="E346" i="1"/>
  <c r="D346" i="1"/>
  <c r="C346" i="1"/>
  <c r="T345" i="1"/>
  <c r="S345" i="1"/>
  <c r="R345" i="1"/>
  <c r="E345" i="1"/>
  <c r="D345" i="1"/>
  <c r="C345" i="1"/>
  <c r="T344" i="1"/>
  <c r="S344" i="1"/>
  <c r="R344" i="1"/>
  <c r="E344" i="1"/>
  <c r="D344" i="1"/>
  <c r="C344" i="1"/>
  <c r="T343" i="1"/>
  <c r="S343" i="1"/>
  <c r="R343" i="1"/>
  <c r="E343" i="1"/>
  <c r="D343" i="1"/>
  <c r="C343" i="1"/>
  <c r="T342" i="1"/>
  <c r="S342" i="1"/>
  <c r="R342" i="1"/>
  <c r="E342" i="1"/>
  <c r="D342" i="1"/>
  <c r="C342" i="1"/>
  <c r="T341" i="1"/>
  <c r="S341" i="1"/>
  <c r="R341" i="1"/>
  <c r="E341" i="1"/>
  <c r="D341" i="1"/>
  <c r="C341" i="1"/>
  <c r="T340" i="1"/>
  <c r="S340" i="1"/>
  <c r="R340" i="1"/>
  <c r="E340" i="1"/>
  <c r="D340" i="1"/>
  <c r="C340" i="1"/>
  <c r="T339" i="1"/>
  <c r="S339" i="1"/>
  <c r="R339" i="1"/>
  <c r="E339" i="1"/>
  <c r="D339" i="1"/>
  <c r="C339" i="1"/>
  <c r="T338" i="1"/>
  <c r="S338" i="1"/>
  <c r="R338" i="1"/>
  <c r="E338" i="1"/>
  <c r="D338" i="1"/>
  <c r="C338" i="1"/>
  <c r="T337" i="1"/>
  <c r="S337" i="1"/>
  <c r="R337" i="1"/>
  <c r="E337" i="1"/>
  <c r="D337" i="1"/>
  <c r="C337" i="1"/>
  <c r="T336" i="1"/>
  <c r="S336" i="1"/>
  <c r="R336" i="1"/>
  <c r="E336" i="1"/>
  <c r="D336" i="1"/>
  <c r="C336" i="1"/>
  <c r="T335" i="1"/>
  <c r="S335" i="1"/>
  <c r="R335" i="1"/>
  <c r="E335" i="1"/>
  <c r="D335" i="1"/>
  <c r="C335" i="1"/>
  <c r="T334" i="1"/>
  <c r="S334" i="1"/>
  <c r="R334" i="1"/>
  <c r="E334" i="1"/>
  <c r="D334" i="1"/>
  <c r="C334" i="1"/>
  <c r="T333" i="1"/>
  <c r="S333" i="1"/>
  <c r="R333" i="1"/>
  <c r="E333" i="1"/>
  <c r="D333" i="1"/>
  <c r="C333" i="1"/>
  <c r="T332" i="1"/>
  <c r="S332" i="1"/>
  <c r="R332" i="1"/>
  <c r="E332" i="1"/>
  <c r="D332" i="1"/>
  <c r="C332" i="1"/>
  <c r="T331" i="1"/>
  <c r="S331" i="1"/>
  <c r="R331" i="1"/>
  <c r="E331" i="1"/>
  <c r="D331" i="1"/>
  <c r="C331" i="1"/>
  <c r="T330" i="1"/>
  <c r="S330" i="1"/>
  <c r="R330" i="1"/>
  <c r="E330" i="1"/>
  <c r="D330" i="1"/>
  <c r="C330" i="1"/>
  <c r="T329" i="1"/>
  <c r="S329" i="1"/>
  <c r="R329" i="1"/>
  <c r="E329" i="1"/>
  <c r="D329" i="1"/>
  <c r="C329" i="1"/>
  <c r="T328" i="1"/>
  <c r="S328" i="1"/>
  <c r="R328" i="1"/>
  <c r="E328" i="1"/>
  <c r="D328" i="1"/>
  <c r="C328" i="1"/>
  <c r="T327" i="1"/>
  <c r="S327" i="1"/>
  <c r="R327" i="1"/>
  <c r="E327" i="1"/>
  <c r="D327" i="1"/>
  <c r="C327" i="1"/>
  <c r="T326" i="1"/>
  <c r="S326" i="1"/>
  <c r="R326" i="1"/>
  <c r="E326" i="1"/>
  <c r="D326" i="1"/>
  <c r="C326" i="1"/>
  <c r="T325" i="1"/>
  <c r="S325" i="1"/>
  <c r="R325" i="1"/>
  <c r="E325" i="1"/>
  <c r="D325" i="1"/>
  <c r="C325" i="1"/>
  <c r="T324" i="1"/>
  <c r="S324" i="1"/>
  <c r="R324" i="1"/>
  <c r="E324" i="1"/>
  <c r="D324" i="1"/>
  <c r="C324" i="1"/>
  <c r="T323" i="1"/>
  <c r="S323" i="1"/>
  <c r="R323" i="1"/>
  <c r="E323" i="1"/>
  <c r="D323" i="1"/>
  <c r="C323" i="1"/>
  <c r="T322" i="1"/>
  <c r="S322" i="1"/>
  <c r="R322" i="1"/>
  <c r="E322" i="1"/>
  <c r="D322" i="1"/>
  <c r="C322" i="1"/>
  <c r="T321" i="1"/>
  <c r="S321" i="1"/>
  <c r="R321" i="1"/>
  <c r="E321" i="1"/>
  <c r="D321" i="1"/>
  <c r="C321" i="1"/>
  <c r="T320" i="1"/>
  <c r="S320" i="1"/>
  <c r="R320" i="1"/>
  <c r="E320" i="1"/>
  <c r="D320" i="1"/>
  <c r="C320" i="1"/>
  <c r="T319" i="1"/>
  <c r="S319" i="1"/>
  <c r="R319" i="1"/>
  <c r="E319" i="1"/>
  <c r="D319" i="1"/>
  <c r="C319" i="1"/>
  <c r="T318" i="1"/>
  <c r="S318" i="1"/>
  <c r="R318" i="1"/>
  <c r="E318" i="1"/>
  <c r="D318" i="1"/>
  <c r="C318" i="1"/>
  <c r="T317" i="1"/>
  <c r="S317" i="1"/>
  <c r="R317" i="1"/>
  <c r="E317" i="1"/>
  <c r="D317" i="1"/>
  <c r="C317" i="1"/>
  <c r="T316" i="1"/>
  <c r="S316" i="1"/>
  <c r="R316" i="1"/>
  <c r="E316" i="1"/>
  <c r="D316" i="1"/>
  <c r="C316" i="1"/>
  <c r="T315" i="1"/>
  <c r="S315" i="1"/>
  <c r="R315" i="1"/>
  <c r="E315" i="1"/>
  <c r="D315" i="1"/>
  <c r="C315" i="1"/>
  <c r="T314" i="1"/>
  <c r="S314" i="1"/>
  <c r="R314" i="1"/>
  <c r="E314" i="1"/>
  <c r="D314" i="1"/>
  <c r="C314" i="1"/>
  <c r="T313" i="1"/>
  <c r="S313" i="1"/>
  <c r="R313" i="1"/>
  <c r="E313" i="1"/>
  <c r="D313" i="1"/>
  <c r="C313" i="1"/>
  <c r="T312" i="1"/>
  <c r="S312" i="1"/>
  <c r="R312" i="1"/>
  <c r="E312" i="1"/>
  <c r="D312" i="1"/>
  <c r="C312" i="1"/>
  <c r="T311" i="1"/>
  <c r="S311" i="1"/>
  <c r="R311" i="1"/>
  <c r="E311" i="1"/>
  <c r="D311" i="1"/>
  <c r="C311" i="1"/>
  <c r="T310" i="1"/>
  <c r="S310" i="1"/>
  <c r="R310" i="1"/>
  <c r="E310" i="1"/>
  <c r="D310" i="1"/>
  <c r="C310" i="1"/>
  <c r="T309" i="1"/>
  <c r="S309" i="1"/>
  <c r="R309" i="1"/>
  <c r="E309" i="1"/>
  <c r="D309" i="1"/>
  <c r="C309" i="1"/>
  <c r="T308" i="1"/>
  <c r="S308" i="1"/>
  <c r="R308" i="1"/>
  <c r="E308" i="1"/>
  <c r="D308" i="1"/>
  <c r="C308" i="1"/>
  <c r="T307" i="1"/>
  <c r="S307" i="1"/>
  <c r="R307" i="1"/>
  <c r="E307" i="1"/>
  <c r="D307" i="1"/>
  <c r="C307" i="1"/>
  <c r="T306" i="1"/>
  <c r="S306" i="1"/>
  <c r="R306" i="1"/>
  <c r="E306" i="1"/>
  <c r="D306" i="1"/>
  <c r="C306" i="1"/>
  <c r="T305" i="1"/>
  <c r="S305" i="1"/>
  <c r="R305" i="1"/>
  <c r="E305" i="1"/>
  <c r="D305" i="1"/>
  <c r="C305" i="1"/>
  <c r="T304" i="1"/>
  <c r="S304" i="1"/>
  <c r="R304" i="1"/>
  <c r="E304" i="1"/>
  <c r="D304" i="1"/>
  <c r="C304" i="1"/>
  <c r="T303" i="1"/>
  <c r="S303" i="1"/>
  <c r="R303" i="1"/>
  <c r="E303" i="1"/>
  <c r="D303" i="1"/>
  <c r="C303" i="1"/>
  <c r="T302" i="1"/>
  <c r="S302" i="1"/>
  <c r="R302" i="1"/>
  <c r="E302" i="1"/>
  <c r="D302" i="1"/>
  <c r="C302" i="1"/>
  <c r="T301" i="1"/>
  <c r="S301" i="1"/>
  <c r="R301" i="1"/>
  <c r="E301" i="1"/>
  <c r="D301" i="1"/>
  <c r="C301" i="1"/>
  <c r="T300" i="1"/>
  <c r="S300" i="1"/>
  <c r="R300" i="1"/>
  <c r="E300" i="1"/>
  <c r="D300" i="1"/>
  <c r="C300" i="1"/>
  <c r="T299" i="1"/>
  <c r="S299" i="1"/>
  <c r="R299" i="1"/>
  <c r="E299" i="1"/>
  <c r="D299" i="1"/>
  <c r="C299" i="1"/>
  <c r="T298" i="1"/>
  <c r="S298" i="1"/>
  <c r="R298" i="1"/>
  <c r="E298" i="1"/>
  <c r="D298" i="1"/>
  <c r="C298" i="1"/>
  <c r="T297" i="1"/>
  <c r="S297" i="1"/>
  <c r="R297" i="1"/>
  <c r="E297" i="1"/>
  <c r="D297" i="1"/>
  <c r="C297" i="1"/>
  <c r="T296" i="1"/>
  <c r="S296" i="1"/>
  <c r="R296" i="1"/>
  <c r="E296" i="1"/>
  <c r="D296" i="1"/>
  <c r="C296" i="1"/>
  <c r="T295" i="1"/>
  <c r="S295" i="1"/>
  <c r="R295" i="1"/>
  <c r="E295" i="1"/>
  <c r="D295" i="1"/>
  <c r="C295" i="1"/>
  <c r="T294" i="1"/>
  <c r="S294" i="1"/>
  <c r="R294" i="1"/>
  <c r="E294" i="1"/>
  <c r="D294" i="1"/>
  <c r="C294" i="1"/>
  <c r="T293" i="1"/>
  <c r="S293" i="1"/>
  <c r="R293" i="1"/>
  <c r="E293" i="1"/>
  <c r="D293" i="1"/>
  <c r="C293" i="1"/>
  <c r="T292" i="1"/>
  <c r="S292" i="1"/>
  <c r="R292" i="1"/>
  <c r="E292" i="1"/>
  <c r="D292" i="1"/>
  <c r="C292" i="1"/>
  <c r="T291" i="1"/>
  <c r="S291" i="1"/>
  <c r="R291" i="1"/>
  <c r="E291" i="1"/>
  <c r="D291" i="1"/>
  <c r="C291" i="1"/>
  <c r="T290" i="1"/>
  <c r="S290" i="1"/>
  <c r="R290" i="1"/>
  <c r="E290" i="1"/>
  <c r="D290" i="1"/>
  <c r="C290" i="1"/>
  <c r="T289" i="1"/>
  <c r="S289" i="1"/>
  <c r="R289" i="1"/>
  <c r="E289" i="1"/>
  <c r="D289" i="1"/>
  <c r="C289" i="1"/>
  <c r="T288" i="1"/>
  <c r="S288" i="1"/>
  <c r="R288" i="1"/>
  <c r="E288" i="1"/>
  <c r="D288" i="1"/>
  <c r="C288" i="1"/>
  <c r="T287" i="1"/>
  <c r="S287" i="1"/>
  <c r="R287" i="1"/>
  <c r="E287" i="1"/>
  <c r="D287" i="1"/>
  <c r="C287" i="1"/>
  <c r="T286" i="1"/>
  <c r="S286" i="1"/>
  <c r="R286" i="1"/>
  <c r="E286" i="1"/>
  <c r="D286" i="1"/>
  <c r="C286" i="1"/>
  <c r="T285" i="1"/>
  <c r="S285" i="1"/>
  <c r="R285" i="1"/>
  <c r="E285" i="1"/>
  <c r="D285" i="1"/>
  <c r="C285" i="1"/>
  <c r="T284" i="1"/>
  <c r="S284" i="1"/>
  <c r="R284" i="1"/>
  <c r="E284" i="1"/>
  <c r="D284" i="1"/>
  <c r="C284" i="1"/>
  <c r="T283" i="1"/>
  <c r="S283" i="1"/>
  <c r="R283" i="1"/>
  <c r="E283" i="1"/>
  <c r="D283" i="1"/>
  <c r="C283" i="1"/>
  <c r="T282" i="1"/>
  <c r="S282" i="1"/>
  <c r="R282" i="1"/>
  <c r="E282" i="1"/>
  <c r="D282" i="1"/>
  <c r="C282" i="1"/>
  <c r="T281" i="1"/>
  <c r="S281" i="1"/>
  <c r="R281" i="1"/>
  <c r="E281" i="1"/>
  <c r="D281" i="1"/>
  <c r="C281" i="1"/>
  <c r="T280" i="1"/>
  <c r="S280" i="1"/>
  <c r="R280" i="1"/>
  <c r="E280" i="1"/>
  <c r="D280" i="1"/>
  <c r="C280" i="1"/>
  <c r="T279" i="1"/>
  <c r="S279" i="1"/>
  <c r="R279" i="1"/>
  <c r="E279" i="1"/>
  <c r="D279" i="1"/>
  <c r="C279" i="1"/>
  <c r="T278" i="1"/>
  <c r="S278" i="1"/>
  <c r="R278" i="1"/>
  <c r="E278" i="1"/>
  <c r="D278" i="1"/>
  <c r="C278" i="1"/>
  <c r="T277" i="1"/>
  <c r="S277" i="1"/>
  <c r="R277" i="1"/>
  <c r="E277" i="1"/>
  <c r="D277" i="1"/>
  <c r="C277" i="1"/>
  <c r="T276" i="1"/>
  <c r="S276" i="1"/>
  <c r="R276" i="1"/>
  <c r="E276" i="1"/>
  <c r="D276" i="1"/>
  <c r="C276" i="1"/>
  <c r="T275" i="1"/>
  <c r="S275" i="1"/>
  <c r="R275" i="1"/>
  <c r="E275" i="1"/>
  <c r="D275" i="1"/>
  <c r="C275" i="1"/>
  <c r="T274" i="1"/>
  <c r="S274" i="1"/>
  <c r="R274" i="1"/>
  <c r="E274" i="1"/>
  <c r="D274" i="1"/>
  <c r="C274" i="1"/>
  <c r="T273" i="1"/>
  <c r="S273" i="1"/>
  <c r="R273" i="1"/>
  <c r="E273" i="1"/>
  <c r="D273" i="1"/>
  <c r="C273" i="1"/>
  <c r="T272" i="1"/>
  <c r="S272" i="1"/>
  <c r="R272" i="1"/>
  <c r="E272" i="1"/>
  <c r="D272" i="1"/>
  <c r="C272" i="1"/>
  <c r="T271" i="1"/>
  <c r="S271" i="1"/>
  <c r="R271" i="1"/>
  <c r="E271" i="1"/>
  <c r="D271" i="1"/>
  <c r="C271" i="1"/>
  <c r="T270" i="1"/>
  <c r="S270" i="1"/>
  <c r="R270" i="1"/>
  <c r="E270" i="1"/>
  <c r="D270" i="1"/>
  <c r="C270" i="1"/>
  <c r="T269" i="1"/>
  <c r="S269" i="1"/>
  <c r="R269" i="1"/>
  <c r="E269" i="1"/>
  <c r="D269" i="1"/>
  <c r="C269" i="1"/>
  <c r="T268" i="1"/>
  <c r="S268" i="1"/>
  <c r="R268" i="1"/>
  <c r="E268" i="1"/>
  <c r="D268" i="1"/>
  <c r="C268" i="1"/>
  <c r="T267" i="1"/>
  <c r="S267" i="1"/>
  <c r="R267" i="1"/>
  <c r="E267" i="1"/>
  <c r="D267" i="1"/>
  <c r="C267" i="1"/>
  <c r="T266" i="1"/>
  <c r="S266" i="1"/>
  <c r="R266" i="1"/>
  <c r="E266" i="1"/>
  <c r="D266" i="1"/>
  <c r="C266" i="1"/>
  <c r="T265" i="1"/>
  <c r="S265" i="1"/>
  <c r="R265" i="1"/>
  <c r="E265" i="1"/>
  <c r="D265" i="1"/>
  <c r="C265" i="1"/>
  <c r="T264" i="1"/>
  <c r="S264" i="1"/>
  <c r="R264" i="1"/>
  <c r="E264" i="1"/>
  <c r="D264" i="1"/>
  <c r="C264" i="1"/>
  <c r="T263" i="1"/>
  <c r="S263" i="1"/>
  <c r="R263" i="1"/>
  <c r="E263" i="1"/>
  <c r="D263" i="1"/>
  <c r="C263" i="1"/>
  <c r="T262" i="1"/>
  <c r="S262" i="1"/>
  <c r="R262" i="1"/>
  <c r="E262" i="1"/>
  <c r="D262" i="1"/>
  <c r="C262" i="1"/>
  <c r="T261" i="1"/>
  <c r="S261" i="1"/>
  <c r="R261" i="1"/>
  <c r="E261" i="1"/>
  <c r="D261" i="1"/>
  <c r="C261" i="1"/>
  <c r="T260" i="1"/>
  <c r="S260" i="1"/>
  <c r="R260" i="1"/>
  <c r="E260" i="1"/>
  <c r="D260" i="1"/>
  <c r="C260" i="1"/>
  <c r="T259" i="1"/>
  <c r="S259" i="1"/>
  <c r="R259" i="1"/>
  <c r="E259" i="1"/>
  <c r="D259" i="1"/>
  <c r="C259" i="1"/>
  <c r="T258" i="1"/>
  <c r="S258" i="1"/>
  <c r="R258" i="1"/>
  <c r="E258" i="1"/>
  <c r="D258" i="1"/>
  <c r="C258" i="1"/>
  <c r="T257" i="1"/>
  <c r="S257" i="1"/>
  <c r="R257" i="1"/>
  <c r="E257" i="1"/>
  <c r="D257" i="1"/>
  <c r="C257" i="1"/>
  <c r="T256" i="1"/>
  <c r="S256" i="1"/>
  <c r="R256" i="1"/>
  <c r="E256" i="1"/>
  <c r="D256" i="1"/>
  <c r="C256" i="1"/>
  <c r="T255" i="1"/>
  <c r="S255" i="1"/>
  <c r="R255" i="1"/>
  <c r="E255" i="1"/>
  <c r="D255" i="1"/>
  <c r="C255" i="1"/>
  <c r="T254" i="1"/>
  <c r="S254" i="1"/>
  <c r="R254" i="1"/>
  <c r="E254" i="1"/>
  <c r="D254" i="1"/>
  <c r="C254" i="1"/>
  <c r="T253" i="1"/>
  <c r="S253" i="1"/>
  <c r="R253" i="1"/>
  <c r="E253" i="1"/>
  <c r="D253" i="1"/>
  <c r="C253" i="1"/>
  <c r="T252" i="1"/>
  <c r="S252" i="1"/>
  <c r="R252" i="1"/>
  <c r="E252" i="1"/>
  <c r="D252" i="1"/>
  <c r="C252" i="1"/>
  <c r="T251" i="1"/>
  <c r="S251" i="1"/>
  <c r="R251" i="1"/>
  <c r="E251" i="1"/>
  <c r="D251" i="1"/>
  <c r="C251" i="1"/>
  <c r="T250" i="1"/>
  <c r="S250" i="1"/>
  <c r="R250" i="1"/>
  <c r="E250" i="1"/>
  <c r="D250" i="1"/>
  <c r="C250" i="1"/>
  <c r="T249" i="1"/>
  <c r="S249" i="1"/>
  <c r="R249" i="1"/>
  <c r="E249" i="1"/>
  <c r="D249" i="1"/>
  <c r="C249" i="1"/>
  <c r="T248" i="1"/>
  <c r="S248" i="1"/>
  <c r="R248" i="1"/>
  <c r="E248" i="1"/>
  <c r="D248" i="1"/>
  <c r="C248" i="1"/>
  <c r="T247" i="1"/>
  <c r="S247" i="1"/>
  <c r="R247" i="1"/>
  <c r="E247" i="1"/>
  <c r="D247" i="1"/>
  <c r="C247" i="1"/>
  <c r="T246" i="1"/>
  <c r="S246" i="1"/>
  <c r="R246" i="1"/>
  <c r="E246" i="1"/>
  <c r="D246" i="1"/>
  <c r="C246" i="1"/>
  <c r="T245" i="1"/>
  <c r="S245" i="1"/>
  <c r="R245" i="1"/>
  <c r="E245" i="1"/>
  <c r="D245" i="1"/>
  <c r="C245" i="1"/>
  <c r="T244" i="1"/>
  <c r="S244" i="1"/>
  <c r="R244" i="1"/>
  <c r="E244" i="1"/>
  <c r="D244" i="1"/>
  <c r="C244" i="1"/>
  <c r="T243" i="1"/>
  <c r="S243" i="1"/>
  <c r="R243" i="1"/>
  <c r="E243" i="1"/>
  <c r="D243" i="1"/>
  <c r="C243" i="1"/>
  <c r="T242" i="1"/>
  <c r="S242" i="1"/>
  <c r="R242" i="1"/>
  <c r="E242" i="1"/>
  <c r="D242" i="1"/>
  <c r="C242" i="1"/>
  <c r="T241" i="1"/>
  <c r="S241" i="1"/>
  <c r="R241" i="1"/>
  <c r="E241" i="1"/>
  <c r="D241" i="1"/>
  <c r="C241" i="1"/>
  <c r="T240" i="1"/>
  <c r="S240" i="1"/>
  <c r="R240" i="1"/>
  <c r="E240" i="1"/>
  <c r="D240" i="1"/>
  <c r="C240" i="1"/>
  <c r="T239" i="1"/>
  <c r="S239" i="1"/>
  <c r="R239" i="1"/>
  <c r="E239" i="1"/>
  <c r="D239" i="1"/>
  <c r="C239" i="1"/>
  <c r="T238" i="1"/>
  <c r="S238" i="1"/>
  <c r="R238" i="1"/>
  <c r="E238" i="1"/>
  <c r="D238" i="1"/>
  <c r="C238" i="1"/>
  <c r="T237" i="1"/>
  <c r="S237" i="1"/>
  <c r="R237" i="1"/>
  <c r="E237" i="1"/>
  <c r="D237" i="1"/>
  <c r="C237" i="1"/>
  <c r="T236" i="1"/>
  <c r="S236" i="1"/>
  <c r="R236" i="1"/>
  <c r="E236" i="1"/>
  <c r="D236" i="1"/>
  <c r="C236" i="1"/>
  <c r="T235" i="1"/>
  <c r="S235" i="1"/>
  <c r="R235" i="1"/>
  <c r="E235" i="1"/>
  <c r="D235" i="1"/>
  <c r="C235" i="1"/>
  <c r="T234" i="1"/>
  <c r="S234" i="1"/>
  <c r="R234" i="1"/>
  <c r="E234" i="1"/>
  <c r="D234" i="1"/>
  <c r="C234" i="1"/>
  <c r="T233" i="1"/>
  <c r="S233" i="1"/>
  <c r="R233" i="1"/>
  <c r="E233" i="1"/>
  <c r="D233" i="1"/>
  <c r="C233" i="1"/>
  <c r="T232" i="1"/>
  <c r="S232" i="1"/>
  <c r="R232" i="1"/>
  <c r="E232" i="1"/>
  <c r="D232" i="1"/>
  <c r="C232" i="1"/>
  <c r="T231" i="1"/>
  <c r="S231" i="1"/>
  <c r="R231" i="1"/>
  <c r="E231" i="1"/>
  <c r="D231" i="1"/>
  <c r="C231" i="1"/>
  <c r="T230" i="1"/>
  <c r="S230" i="1"/>
  <c r="R230" i="1"/>
  <c r="E230" i="1"/>
  <c r="D230" i="1"/>
  <c r="C230" i="1"/>
  <c r="T229" i="1"/>
  <c r="S229" i="1"/>
  <c r="R229" i="1"/>
  <c r="E229" i="1"/>
  <c r="D229" i="1"/>
  <c r="C229" i="1"/>
  <c r="T228" i="1"/>
  <c r="S228" i="1"/>
  <c r="R228" i="1"/>
  <c r="E228" i="1"/>
  <c r="D228" i="1"/>
  <c r="C228" i="1"/>
  <c r="T227" i="1"/>
  <c r="S227" i="1"/>
  <c r="R227" i="1"/>
  <c r="E227" i="1"/>
  <c r="D227" i="1"/>
  <c r="C227" i="1"/>
  <c r="T226" i="1"/>
  <c r="S226" i="1"/>
  <c r="R226" i="1"/>
  <c r="E226" i="1"/>
  <c r="D226" i="1"/>
  <c r="C226" i="1"/>
  <c r="T225" i="1"/>
  <c r="S225" i="1"/>
  <c r="R225" i="1"/>
  <c r="E225" i="1"/>
  <c r="D225" i="1"/>
  <c r="C225" i="1"/>
  <c r="T224" i="1"/>
  <c r="S224" i="1"/>
  <c r="R224" i="1"/>
  <c r="E224" i="1"/>
  <c r="D224" i="1"/>
  <c r="C224" i="1"/>
  <c r="T223" i="1"/>
  <c r="S223" i="1"/>
  <c r="R223" i="1"/>
  <c r="E223" i="1"/>
  <c r="D223" i="1"/>
  <c r="C223" i="1"/>
  <c r="T222" i="1"/>
  <c r="S222" i="1"/>
  <c r="R222" i="1"/>
  <c r="E222" i="1"/>
  <c r="D222" i="1"/>
  <c r="C222" i="1"/>
  <c r="T221" i="1"/>
  <c r="S221" i="1"/>
  <c r="R221" i="1"/>
  <c r="E221" i="1"/>
  <c r="D221" i="1"/>
  <c r="C221" i="1"/>
  <c r="T220" i="1"/>
  <c r="S220" i="1"/>
  <c r="R220" i="1"/>
  <c r="E220" i="1"/>
  <c r="D220" i="1"/>
  <c r="C220" i="1"/>
  <c r="T219" i="1"/>
  <c r="S219" i="1"/>
  <c r="R219" i="1"/>
  <c r="E219" i="1"/>
  <c r="D219" i="1"/>
  <c r="C219" i="1"/>
  <c r="T218" i="1"/>
  <c r="S218" i="1"/>
  <c r="R218" i="1"/>
  <c r="E218" i="1"/>
  <c r="D218" i="1"/>
  <c r="C218" i="1"/>
  <c r="T217" i="1"/>
  <c r="S217" i="1"/>
  <c r="R217" i="1"/>
  <c r="E217" i="1"/>
  <c r="D217" i="1"/>
  <c r="C217" i="1"/>
  <c r="T216" i="1"/>
  <c r="S216" i="1"/>
  <c r="R216" i="1"/>
  <c r="E216" i="1"/>
  <c r="D216" i="1"/>
  <c r="C216" i="1"/>
  <c r="T215" i="1"/>
  <c r="S215" i="1"/>
  <c r="R215" i="1"/>
  <c r="E215" i="1"/>
  <c r="D215" i="1"/>
  <c r="C215" i="1"/>
  <c r="T214" i="1"/>
  <c r="S214" i="1"/>
  <c r="R214" i="1"/>
  <c r="E214" i="1"/>
  <c r="D214" i="1"/>
  <c r="C214" i="1"/>
  <c r="T213" i="1"/>
  <c r="S213" i="1"/>
  <c r="R213" i="1"/>
  <c r="E213" i="1"/>
  <c r="D213" i="1"/>
  <c r="C213" i="1"/>
  <c r="T212" i="1"/>
  <c r="S212" i="1"/>
  <c r="R212" i="1"/>
  <c r="E212" i="1"/>
  <c r="D212" i="1"/>
  <c r="C212" i="1"/>
  <c r="T211" i="1"/>
  <c r="S211" i="1"/>
  <c r="R211" i="1"/>
  <c r="E211" i="1"/>
  <c r="D211" i="1"/>
  <c r="C211" i="1"/>
  <c r="T210" i="1"/>
  <c r="S210" i="1"/>
  <c r="R210" i="1"/>
  <c r="E210" i="1"/>
  <c r="D210" i="1"/>
  <c r="C210" i="1"/>
  <c r="T209" i="1"/>
  <c r="S209" i="1"/>
  <c r="R209" i="1"/>
  <c r="E209" i="1"/>
  <c r="D209" i="1"/>
  <c r="C209" i="1"/>
  <c r="T208" i="1"/>
  <c r="S208" i="1"/>
  <c r="R208" i="1"/>
  <c r="E208" i="1"/>
  <c r="D208" i="1"/>
  <c r="C208" i="1"/>
  <c r="T207" i="1"/>
  <c r="S207" i="1"/>
  <c r="R207" i="1"/>
  <c r="E207" i="1"/>
  <c r="D207" i="1"/>
  <c r="C207" i="1"/>
  <c r="T206" i="1"/>
  <c r="S206" i="1"/>
  <c r="R206" i="1"/>
  <c r="E206" i="1"/>
  <c r="D206" i="1"/>
  <c r="C206" i="1"/>
  <c r="T205" i="1"/>
  <c r="S205" i="1"/>
  <c r="R205" i="1"/>
  <c r="E205" i="1"/>
  <c r="D205" i="1"/>
  <c r="C205" i="1"/>
  <c r="T204" i="1"/>
  <c r="S204" i="1"/>
  <c r="R204" i="1"/>
  <c r="E204" i="1"/>
  <c r="D204" i="1"/>
  <c r="C204" i="1"/>
  <c r="T203" i="1"/>
  <c r="S203" i="1"/>
  <c r="R203" i="1"/>
  <c r="E203" i="1"/>
  <c r="D203" i="1"/>
  <c r="C203" i="1"/>
  <c r="T202" i="1"/>
  <c r="S202" i="1"/>
  <c r="R202" i="1"/>
  <c r="E202" i="1"/>
  <c r="D202" i="1"/>
  <c r="C202" i="1"/>
  <c r="T201" i="1"/>
  <c r="S201" i="1"/>
  <c r="R201" i="1"/>
  <c r="E201" i="1"/>
  <c r="D201" i="1"/>
  <c r="C201" i="1"/>
  <c r="T200" i="1"/>
  <c r="S200" i="1"/>
  <c r="R200" i="1"/>
  <c r="E200" i="1"/>
  <c r="D200" i="1"/>
  <c r="C200" i="1"/>
  <c r="T199" i="1"/>
  <c r="S199" i="1"/>
  <c r="R199" i="1"/>
  <c r="E199" i="1"/>
  <c r="D199" i="1"/>
  <c r="C199" i="1"/>
  <c r="T198" i="1"/>
  <c r="S198" i="1"/>
  <c r="R198" i="1"/>
  <c r="E198" i="1"/>
  <c r="D198" i="1"/>
  <c r="C198" i="1"/>
  <c r="T197" i="1"/>
  <c r="S197" i="1"/>
  <c r="R197" i="1"/>
  <c r="E197" i="1"/>
  <c r="D197" i="1"/>
  <c r="C197" i="1"/>
  <c r="T196" i="1"/>
  <c r="S196" i="1"/>
  <c r="R196" i="1"/>
  <c r="E196" i="1"/>
  <c r="D196" i="1"/>
  <c r="C196" i="1"/>
  <c r="T195" i="1"/>
  <c r="S195" i="1"/>
  <c r="R195" i="1"/>
  <c r="E195" i="1"/>
  <c r="D195" i="1"/>
  <c r="C195" i="1"/>
  <c r="T194" i="1"/>
  <c r="S194" i="1"/>
  <c r="R194" i="1"/>
  <c r="E194" i="1"/>
  <c r="D194" i="1"/>
  <c r="C194" i="1"/>
  <c r="T193" i="1"/>
  <c r="S193" i="1"/>
  <c r="R193" i="1"/>
  <c r="E193" i="1"/>
  <c r="D193" i="1"/>
  <c r="C193" i="1"/>
  <c r="T192" i="1"/>
  <c r="S192" i="1"/>
  <c r="R192" i="1"/>
  <c r="E192" i="1"/>
  <c r="D192" i="1"/>
  <c r="C192" i="1"/>
  <c r="T191" i="1"/>
  <c r="S191" i="1"/>
  <c r="R191" i="1"/>
  <c r="E191" i="1"/>
  <c r="D191" i="1"/>
  <c r="C191" i="1"/>
  <c r="T190" i="1"/>
  <c r="S190" i="1"/>
  <c r="R190" i="1"/>
  <c r="E190" i="1"/>
  <c r="D190" i="1"/>
  <c r="C190" i="1"/>
  <c r="T189" i="1"/>
  <c r="S189" i="1"/>
  <c r="R189" i="1"/>
  <c r="E189" i="1"/>
  <c r="D189" i="1"/>
  <c r="C189" i="1"/>
  <c r="T188" i="1"/>
  <c r="S188" i="1"/>
  <c r="R188" i="1"/>
  <c r="E188" i="1"/>
  <c r="D188" i="1"/>
  <c r="C188" i="1"/>
  <c r="T187" i="1"/>
  <c r="S187" i="1"/>
  <c r="R187" i="1"/>
  <c r="E187" i="1"/>
  <c r="D187" i="1"/>
  <c r="C187" i="1"/>
  <c r="T186" i="1"/>
  <c r="S186" i="1"/>
  <c r="R186" i="1"/>
  <c r="E186" i="1"/>
  <c r="D186" i="1"/>
  <c r="C186" i="1"/>
  <c r="T185" i="1"/>
  <c r="S185" i="1"/>
  <c r="R185" i="1"/>
  <c r="E185" i="1"/>
  <c r="D185" i="1"/>
  <c r="C185" i="1"/>
  <c r="T184" i="1"/>
  <c r="S184" i="1"/>
  <c r="R184" i="1"/>
  <c r="E184" i="1"/>
  <c r="D184" i="1"/>
  <c r="C184" i="1"/>
  <c r="T183" i="1"/>
  <c r="S183" i="1"/>
  <c r="R183" i="1"/>
  <c r="E183" i="1"/>
  <c r="D183" i="1"/>
  <c r="C183" i="1"/>
  <c r="T182" i="1"/>
  <c r="S182" i="1"/>
  <c r="R182" i="1"/>
  <c r="E182" i="1"/>
  <c r="D182" i="1"/>
  <c r="C182" i="1"/>
  <c r="T181" i="1"/>
  <c r="S181" i="1"/>
  <c r="R181" i="1"/>
  <c r="E181" i="1"/>
  <c r="D181" i="1"/>
  <c r="C181" i="1"/>
  <c r="T180" i="1"/>
  <c r="S180" i="1"/>
  <c r="R180" i="1"/>
  <c r="E180" i="1"/>
  <c r="D180" i="1"/>
  <c r="C180" i="1"/>
  <c r="T179" i="1"/>
  <c r="S179" i="1"/>
  <c r="R179" i="1"/>
  <c r="E179" i="1"/>
  <c r="D179" i="1"/>
  <c r="C179" i="1"/>
  <c r="T178" i="1"/>
  <c r="S178" i="1"/>
  <c r="R178" i="1"/>
  <c r="E178" i="1"/>
  <c r="D178" i="1"/>
  <c r="C178" i="1"/>
  <c r="T177" i="1"/>
  <c r="S177" i="1"/>
  <c r="R177" i="1"/>
  <c r="E177" i="1"/>
  <c r="D177" i="1"/>
  <c r="C177" i="1"/>
  <c r="T176" i="1"/>
  <c r="S176" i="1"/>
  <c r="R176" i="1"/>
  <c r="E176" i="1"/>
  <c r="D176" i="1"/>
  <c r="C176" i="1"/>
  <c r="T175" i="1"/>
  <c r="S175" i="1"/>
  <c r="R175" i="1"/>
  <c r="E175" i="1"/>
  <c r="D175" i="1"/>
  <c r="C175" i="1"/>
  <c r="T174" i="1"/>
  <c r="S174" i="1"/>
  <c r="R174" i="1"/>
  <c r="E174" i="1"/>
  <c r="D174" i="1"/>
  <c r="C174" i="1"/>
  <c r="T173" i="1"/>
  <c r="S173" i="1"/>
  <c r="R173" i="1"/>
  <c r="E173" i="1"/>
  <c r="D173" i="1"/>
  <c r="C173" i="1"/>
  <c r="T172" i="1"/>
  <c r="S172" i="1"/>
  <c r="R172" i="1"/>
  <c r="E172" i="1"/>
  <c r="D172" i="1"/>
  <c r="C172" i="1"/>
  <c r="T171" i="1"/>
  <c r="S171" i="1"/>
  <c r="R171" i="1"/>
  <c r="E171" i="1"/>
  <c r="D171" i="1"/>
  <c r="C171" i="1"/>
  <c r="T170" i="1"/>
  <c r="S170" i="1"/>
  <c r="R170" i="1"/>
  <c r="E170" i="1"/>
  <c r="D170" i="1"/>
  <c r="C170" i="1"/>
  <c r="T169" i="1"/>
  <c r="S169" i="1"/>
  <c r="R169" i="1"/>
  <c r="E169" i="1"/>
  <c r="D169" i="1"/>
  <c r="C169" i="1"/>
  <c r="T168" i="1"/>
  <c r="S168" i="1"/>
  <c r="R168" i="1"/>
  <c r="E168" i="1"/>
  <c r="D168" i="1"/>
  <c r="C168" i="1"/>
  <c r="T167" i="1"/>
  <c r="S167" i="1"/>
  <c r="R167" i="1"/>
  <c r="E167" i="1"/>
  <c r="D167" i="1"/>
  <c r="C167" i="1"/>
  <c r="T166" i="1"/>
  <c r="S166" i="1"/>
  <c r="R166" i="1"/>
  <c r="E166" i="1"/>
  <c r="D166" i="1"/>
  <c r="C166" i="1"/>
  <c r="T165" i="1"/>
  <c r="S165" i="1"/>
  <c r="R165" i="1"/>
  <c r="E165" i="1"/>
  <c r="D165" i="1"/>
  <c r="C165" i="1"/>
  <c r="T164" i="1"/>
  <c r="S164" i="1"/>
  <c r="R164" i="1"/>
  <c r="E164" i="1"/>
  <c r="D164" i="1"/>
  <c r="C164" i="1"/>
  <c r="T163" i="1"/>
  <c r="S163" i="1"/>
  <c r="R163" i="1"/>
  <c r="E163" i="1"/>
  <c r="D163" i="1"/>
  <c r="C163" i="1"/>
  <c r="T162" i="1"/>
  <c r="S162" i="1"/>
  <c r="R162" i="1"/>
  <c r="E162" i="1"/>
  <c r="D162" i="1"/>
  <c r="C162" i="1"/>
  <c r="T161" i="1"/>
  <c r="S161" i="1"/>
  <c r="R161" i="1"/>
  <c r="E161" i="1"/>
  <c r="D161" i="1"/>
  <c r="C161" i="1"/>
  <c r="T160" i="1"/>
  <c r="S160" i="1"/>
  <c r="R160" i="1"/>
  <c r="E160" i="1"/>
  <c r="D160" i="1"/>
  <c r="C160" i="1"/>
  <c r="T159" i="1"/>
  <c r="S159" i="1"/>
  <c r="R159" i="1"/>
  <c r="E159" i="1"/>
  <c r="D159" i="1"/>
  <c r="C159" i="1"/>
  <c r="T158" i="1"/>
  <c r="S158" i="1"/>
  <c r="R158" i="1"/>
  <c r="E158" i="1"/>
  <c r="D158" i="1"/>
  <c r="C158" i="1"/>
  <c r="T157" i="1"/>
  <c r="S157" i="1"/>
  <c r="R157" i="1"/>
  <c r="E157" i="1"/>
  <c r="D157" i="1"/>
  <c r="C157" i="1"/>
  <c r="T156" i="1"/>
  <c r="S156" i="1"/>
  <c r="R156" i="1"/>
  <c r="E156" i="1"/>
  <c r="D156" i="1"/>
  <c r="C156" i="1"/>
  <c r="T155" i="1"/>
  <c r="S155" i="1"/>
  <c r="R155" i="1"/>
  <c r="E155" i="1"/>
  <c r="D155" i="1"/>
  <c r="C155" i="1"/>
  <c r="T154" i="1"/>
  <c r="S154" i="1"/>
  <c r="R154" i="1"/>
  <c r="E154" i="1"/>
  <c r="D154" i="1"/>
  <c r="C154" i="1"/>
  <c r="T153" i="1"/>
  <c r="S153" i="1"/>
  <c r="R153" i="1"/>
  <c r="E153" i="1"/>
  <c r="D153" i="1"/>
  <c r="C153" i="1"/>
  <c r="T152" i="1"/>
  <c r="S152" i="1"/>
  <c r="R152" i="1"/>
  <c r="E152" i="1"/>
  <c r="D152" i="1"/>
  <c r="C152" i="1"/>
  <c r="T151" i="1"/>
  <c r="S151" i="1"/>
  <c r="R151" i="1"/>
  <c r="E151" i="1"/>
  <c r="D151" i="1"/>
  <c r="C151" i="1"/>
  <c r="T150" i="1"/>
  <c r="S150" i="1"/>
  <c r="R150" i="1"/>
  <c r="E150" i="1"/>
  <c r="D150" i="1"/>
  <c r="C150" i="1"/>
  <c r="T149" i="1"/>
  <c r="S149" i="1"/>
  <c r="R149" i="1"/>
  <c r="E149" i="1"/>
  <c r="D149" i="1"/>
  <c r="C149" i="1"/>
  <c r="T148" i="1"/>
  <c r="S148" i="1"/>
  <c r="R148" i="1"/>
  <c r="E148" i="1"/>
  <c r="D148" i="1"/>
  <c r="C148" i="1"/>
  <c r="T147" i="1"/>
  <c r="S147" i="1"/>
  <c r="R147" i="1"/>
  <c r="E147" i="1"/>
  <c r="D147" i="1"/>
  <c r="C147" i="1"/>
  <c r="T146" i="1"/>
  <c r="S146" i="1"/>
  <c r="R146" i="1"/>
  <c r="E146" i="1"/>
  <c r="D146" i="1"/>
  <c r="C146" i="1"/>
  <c r="T145" i="1"/>
  <c r="S145" i="1"/>
  <c r="R145" i="1"/>
  <c r="E145" i="1"/>
  <c r="D145" i="1"/>
  <c r="C145" i="1"/>
  <c r="T144" i="1"/>
  <c r="S144" i="1"/>
  <c r="R144" i="1"/>
  <c r="E144" i="1"/>
  <c r="D144" i="1"/>
  <c r="C144" i="1"/>
  <c r="T143" i="1"/>
  <c r="S143" i="1"/>
  <c r="R143" i="1"/>
  <c r="E143" i="1"/>
  <c r="D143" i="1"/>
  <c r="C143" i="1"/>
  <c r="T142" i="1"/>
  <c r="S142" i="1"/>
  <c r="R142" i="1"/>
  <c r="E142" i="1"/>
  <c r="D142" i="1"/>
  <c r="C142" i="1"/>
  <c r="T141" i="1"/>
  <c r="S141" i="1"/>
  <c r="R141" i="1"/>
  <c r="E141" i="1"/>
  <c r="D141" i="1"/>
  <c r="C141" i="1"/>
  <c r="T140" i="1"/>
  <c r="S140" i="1"/>
  <c r="R140" i="1"/>
  <c r="E140" i="1"/>
  <c r="D140" i="1"/>
  <c r="C140" i="1"/>
  <c r="T139" i="1"/>
  <c r="S139" i="1"/>
  <c r="R139" i="1"/>
  <c r="E139" i="1"/>
  <c r="D139" i="1"/>
  <c r="C139" i="1"/>
  <c r="T138" i="1"/>
  <c r="S138" i="1"/>
  <c r="R138" i="1"/>
  <c r="E138" i="1"/>
  <c r="D138" i="1"/>
  <c r="C138" i="1"/>
  <c r="T137" i="1"/>
  <c r="S137" i="1"/>
  <c r="R137" i="1"/>
  <c r="E137" i="1"/>
  <c r="D137" i="1"/>
  <c r="C137" i="1"/>
  <c r="T136" i="1"/>
  <c r="S136" i="1"/>
  <c r="R136" i="1"/>
  <c r="E136" i="1"/>
  <c r="D136" i="1"/>
  <c r="C136" i="1"/>
  <c r="T135" i="1"/>
  <c r="S135" i="1"/>
  <c r="R135" i="1"/>
  <c r="E135" i="1"/>
  <c r="D135" i="1"/>
  <c r="C135" i="1"/>
  <c r="T134" i="1"/>
  <c r="S134" i="1"/>
  <c r="R134" i="1"/>
  <c r="E134" i="1"/>
  <c r="D134" i="1"/>
  <c r="C134" i="1"/>
  <c r="T133" i="1"/>
  <c r="S133" i="1"/>
  <c r="R133" i="1"/>
  <c r="E133" i="1"/>
  <c r="D133" i="1"/>
  <c r="C133" i="1"/>
  <c r="T132" i="1"/>
  <c r="S132" i="1"/>
  <c r="R132" i="1"/>
  <c r="E132" i="1"/>
  <c r="D132" i="1"/>
  <c r="C132" i="1"/>
  <c r="T131" i="1"/>
  <c r="S131" i="1"/>
  <c r="R131" i="1"/>
  <c r="E131" i="1"/>
  <c r="D131" i="1"/>
  <c r="C131" i="1"/>
  <c r="T130" i="1"/>
  <c r="S130" i="1"/>
  <c r="R130" i="1"/>
  <c r="E130" i="1"/>
  <c r="D130" i="1"/>
  <c r="C130" i="1"/>
  <c r="T129" i="1"/>
  <c r="S129" i="1"/>
  <c r="R129" i="1"/>
  <c r="E129" i="1"/>
  <c r="D129" i="1"/>
  <c r="C129" i="1"/>
  <c r="T128" i="1"/>
  <c r="S128" i="1"/>
  <c r="R128" i="1"/>
  <c r="E128" i="1"/>
  <c r="D128" i="1"/>
  <c r="C128" i="1"/>
  <c r="T127" i="1"/>
  <c r="S127" i="1"/>
  <c r="R127" i="1"/>
  <c r="E127" i="1"/>
  <c r="D127" i="1"/>
  <c r="C127" i="1"/>
  <c r="T126" i="1"/>
  <c r="S126" i="1"/>
  <c r="R126" i="1"/>
  <c r="E126" i="1"/>
  <c r="D126" i="1"/>
  <c r="C126" i="1"/>
  <c r="T125" i="1"/>
  <c r="S125" i="1"/>
  <c r="R125" i="1"/>
  <c r="E125" i="1"/>
  <c r="D125" i="1"/>
  <c r="C125" i="1"/>
  <c r="T124" i="1"/>
  <c r="S124" i="1"/>
  <c r="R124" i="1"/>
  <c r="E124" i="1"/>
  <c r="D124" i="1"/>
  <c r="C124" i="1"/>
  <c r="T123" i="1"/>
  <c r="S123" i="1"/>
  <c r="R123" i="1"/>
  <c r="E123" i="1"/>
  <c r="D123" i="1"/>
  <c r="C123" i="1"/>
  <c r="T122" i="1"/>
  <c r="S122" i="1"/>
  <c r="R122" i="1"/>
  <c r="E122" i="1"/>
  <c r="D122" i="1"/>
  <c r="C122" i="1"/>
  <c r="T121" i="1"/>
  <c r="S121" i="1"/>
  <c r="R121" i="1"/>
  <c r="E121" i="1"/>
  <c r="D121" i="1"/>
  <c r="C121" i="1"/>
  <c r="T120" i="1"/>
  <c r="S120" i="1"/>
  <c r="R120" i="1"/>
  <c r="E120" i="1"/>
  <c r="D120" i="1"/>
  <c r="C120" i="1"/>
  <c r="T119" i="1"/>
  <c r="S119" i="1"/>
  <c r="R119" i="1"/>
  <c r="E119" i="1"/>
  <c r="D119" i="1"/>
  <c r="C119" i="1"/>
  <c r="T118" i="1"/>
  <c r="S118" i="1"/>
  <c r="R118" i="1"/>
  <c r="E118" i="1"/>
  <c r="D118" i="1"/>
  <c r="C118" i="1"/>
  <c r="T117" i="1"/>
  <c r="S117" i="1"/>
  <c r="R117" i="1"/>
  <c r="E117" i="1"/>
  <c r="D117" i="1"/>
  <c r="C117" i="1"/>
  <c r="T116" i="1"/>
  <c r="S116" i="1"/>
  <c r="R116" i="1"/>
  <c r="E116" i="1"/>
  <c r="D116" i="1"/>
  <c r="C116" i="1"/>
  <c r="T115" i="1"/>
  <c r="S115" i="1"/>
  <c r="R115" i="1"/>
  <c r="E115" i="1"/>
  <c r="D115" i="1"/>
  <c r="C115" i="1"/>
  <c r="T114" i="1"/>
  <c r="S114" i="1"/>
  <c r="R114" i="1"/>
  <c r="E114" i="1"/>
  <c r="D114" i="1"/>
  <c r="C114" i="1"/>
  <c r="T113" i="1"/>
  <c r="S113" i="1"/>
  <c r="R113" i="1"/>
  <c r="E113" i="1"/>
  <c r="D113" i="1"/>
  <c r="C113" i="1"/>
  <c r="T112" i="1"/>
  <c r="S112" i="1"/>
  <c r="R112" i="1"/>
  <c r="E112" i="1"/>
  <c r="D112" i="1"/>
  <c r="C112" i="1"/>
  <c r="T111" i="1"/>
  <c r="S111" i="1"/>
  <c r="R111" i="1"/>
  <c r="E111" i="1"/>
  <c r="D111" i="1"/>
  <c r="C111" i="1"/>
  <c r="T110" i="1"/>
  <c r="S110" i="1"/>
  <c r="R110" i="1"/>
  <c r="E110" i="1"/>
  <c r="D110" i="1"/>
  <c r="C110" i="1"/>
  <c r="T109" i="1"/>
  <c r="S109" i="1"/>
  <c r="R109" i="1"/>
  <c r="E109" i="1"/>
  <c r="D109" i="1"/>
  <c r="C109" i="1"/>
  <c r="T108" i="1"/>
  <c r="S108" i="1"/>
  <c r="R108" i="1"/>
  <c r="E108" i="1"/>
  <c r="D108" i="1"/>
  <c r="C108" i="1"/>
  <c r="T107" i="1"/>
  <c r="S107" i="1"/>
  <c r="R107" i="1"/>
  <c r="E107" i="1"/>
  <c r="D107" i="1"/>
  <c r="C107" i="1"/>
  <c r="T106" i="1"/>
  <c r="S106" i="1"/>
  <c r="R106" i="1"/>
  <c r="E106" i="1"/>
  <c r="D106" i="1"/>
  <c r="C106" i="1"/>
  <c r="T105" i="1"/>
  <c r="S105" i="1"/>
  <c r="R105" i="1"/>
  <c r="E105" i="1"/>
  <c r="D105" i="1"/>
  <c r="C105" i="1"/>
  <c r="T104" i="1"/>
  <c r="S104" i="1"/>
  <c r="R104" i="1"/>
  <c r="E104" i="1"/>
  <c r="D104" i="1"/>
  <c r="C104" i="1"/>
  <c r="T103" i="1"/>
  <c r="S103" i="1"/>
  <c r="R103" i="1"/>
  <c r="E103" i="1"/>
  <c r="D103" i="1"/>
  <c r="C103" i="1"/>
  <c r="T102" i="1"/>
  <c r="S102" i="1"/>
  <c r="R102" i="1"/>
  <c r="E102" i="1"/>
  <c r="D102" i="1"/>
  <c r="C102" i="1"/>
  <c r="T101" i="1"/>
  <c r="S101" i="1"/>
  <c r="R101" i="1"/>
  <c r="E101" i="1"/>
  <c r="D101" i="1"/>
  <c r="C101" i="1"/>
  <c r="T100" i="1"/>
  <c r="S100" i="1"/>
  <c r="R100" i="1"/>
  <c r="E100" i="1"/>
  <c r="D100" i="1"/>
  <c r="C100" i="1"/>
  <c r="T99" i="1"/>
  <c r="S99" i="1"/>
  <c r="R99" i="1"/>
  <c r="E99" i="1"/>
  <c r="D99" i="1"/>
  <c r="C99" i="1"/>
  <c r="T98" i="1"/>
  <c r="S98" i="1"/>
  <c r="R98" i="1"/>
  <c r="E98" i="1"/>
  <c r="D98" i="1"/>
  <c r="C98" i="1"/>
  <c r="T97" i="1"/>
  <c r="S97" i="1"/>
  <c r="R97" i="1"/>
  <c r="E97" i="1"/>
  <c r="D97" i="1"/>
  <c r="C97" i="1"/>
  <c r="T96" i="1"/>
  <c r="S96" i="1"/>
  <c r="R96" i="1"/>
  <c r="E96" i="1"/>
  <c r="D96" i="1"/>
  <c r="C96" i="1"/>
  <c r="T95" i="1"/>
  <c r="S95" i="1"/>
  <c r="R95" i="1"/>
  <c r="E95" i="1"/>
  <c r="D95" i="1"/>
  <c r="C95" i="1"/>
  <c r="T94" i="1"/>
  <c r="S94" i="1"/>
  <c r="R94" i="1"/>
  <c r="E94" i="1"/>
  <c r="D94" i="1"/>
  <c r="C94" i="1"/>
  <c r="T93" i="1"/>
  <c r="S93" i="1"/>
  <c r="R93" i="1"/>
  <c r="E93" i="1"/>
  <c r="D93" i="1"/>
  <c r="C93" i="1"/>
  <c r="T92" i="1"/>
  <c r="S92" i="1"/>
  <c r="R92" i="1"/>
  <c r="E92" i="1"/>
  <c r="D92" i="1"/>
  <c r="C92" i="1"/>
  <c r="T91" i="1"/>
  <c r="S91" i="1"/>
  <c r="R91" i="1"/>
  <c r="E91" i="1"/>
  <c r="D91" i="1"/>
  <c r="C91" i="1"/>
  <c r="T90" i="1"/>
  <c r="S90" i="1"/>
  <c r="R90" i="1"/>
  <c r="E90" i="1"/>
  <c r="D90" i="1"/>
  <c r="C90" i="1"/>
  <c r="T89" i="1"/>
  <c r="S89" i="1"/>
  <c r="R89" i="1"/>
  <c r="E89" i="1"/>
  <c r="D89" i="1"/>
  <c r="C89" i="1"/>
  <c r="T88" i="1"/>
  <c r="S88" i="1"/>
  <c r="R88" i="1"/>
  <c r="E88" i="1"/>
  <c r="D88" i="1"/>
  <c r="C88" i="1"/>
  <c r="T87" i="1"/>
  <c r="S87" i="1"/>
  <c r="R87" i="1"/>
  <c r="E87" i="1"/>
  <c r="D87" i="1"/>
  <c r="C87" i="1"/>
  <c r="T86" i="1"/>
  <c r="S86" i="1"/>
  <c r="R86" i="1"/>
  <c r="E86" i="1"/>
  <c r="D86" i="1"/>
  <c r="C86" i="1"/>
  <c r="T85" i="1"/>
  <c r="S85" i="1"/>
  <c r="R85" i="1"/>
  <c r="E85" i="1"/>
  <c r="D85" i="1"/>
  <c r="C85" i="1"/>
  <c r="T84" i="1"/>
  <c r="S84" i="1"/>
  <c r="R84" i="1"/>
  <c r="E84" i="1"/>
  <c r="D84" i="1"/>
  <c r="C84" i="1"/>
  <c r="T83" i="1"/>
  <c r="S83" i="1"/>
  <c r="R83" i="1"/>
  <c r="E83" i="1"/>
  <c r="D83" i="1"/>
  <c r="C83" i="1"/>
  <c r="T82" i="1"/>
  <c r="S82" i="1"/>
  <c r="R82" i="1"/>
  <c r="E82" i="1"/>
  <c r="D82" i="1"/>
  <c r="C82" i="1"/>
  <c r="T81" i="1"/>
  <c r="S81" i="1"/>
  <c r="R81" i="1"/>
  <c r="E81" i="1"/>
  <c r="D81" i="1"/>
  <c r="C81" i="1"/>
  <c r="T80" i="1"/>
  <c r="S80" i="1"/>
  <c r="R80" i="1"/>
  <c r="E80" i="1"/>
  <c r="D80" i="1"/>
  <c r="C80" i="1"/>
  <c r="T79" i="1"/>
  <c r="S79" i="1"/>
  <c r="R79" i="1"/>
  <c r="E79" i="1"/>
  <c r="D79" i="1"/>
  <c r="C79" i="1"/>
  <c r="T78" i="1"/>
  <c r="S78" i="1"/>
  <c r="R78" i="1"/>
  <c r="E78" i="1"/>
  <c r="D78" i="1"/>
  <c r="C78" i="1"/>
  <c r="T77" i="1"/>
  <c r="S77" i="1"/>
  <c r="R77" i="1"/>
  <c r="E77" i="1"/>
  <c r="D77" i="1"/>
  <c r="C77" i="1"/>
  <c r="T76" i="1"/>
  <c r="S76" i="1"/>
  <c r="R76" i="1"/>
  <c r="E76" i="1"/>
  <c r="D76" i="1"/>
  <c r="C76" i="1"/>
  <c r="T75" i="1"/>
  <c r="S75" i="1"/>
  <c r="R75" i="1"/>
  <c r="E75" i="1"/>
  <c r="D75" i="1"/>
  <c r="C75" i="1"/>
  <c r="T74" i="1"/>
  <c r="S74" i="1"/>
  <c r="R74" i="1"/>
  <c r="E74" i="1"/>
  <c r="D74" i="1"/>
  <c r="C74" i="1"/>
  <c r="T73" i="1"/>
  <c r="S73" i="1"/>
  <c r="R73" i="1"/>
  <c r="E73" i="1"/>
  <c r="D73" i="1"/>
  <c r="C73" i="1"/>
  <c r="T72" i="1"/>
  <c r="S72" i="1"/>
  <c r="R72" i="1"/>
  <c r="E72" i="1"/>
  <c r="D72" i="1"/>
  <c r="C72" i="1"/>
  <c r="T71" i="1"/>
  <c r="S71" i="1"/>
  <c r="R71" i="1"/>
  <c r="E71" i="1"/>
  <c r="D71" i="1"/>
  <c r="C71" i="1"/>
  <c r="T70" i="1"/>
  <c r="S70" i="1"/>
  <c r="R70" i="1"/>
  <c r="E70" i="1"/>
  <c r="D70" i="1"/>
  <c r="C70" i="1"/>
  <c r="T69" i="1"/>
  <c r="S69" i="1"/>
  <c r="R69" i="1"/>
  <c r="E69" i="1"/>
  <c r="D69" i="1"/>
  <c r="C69" i="1"/>
  <c r="T68" i="1"/>
  <c r="S68" i="1"/>
  <c r="R68" i="1"/>
  <c r="E68" i="1"/>
  <c r="D68" i="1"/>
  <c r="C68" i="1"/>
  <c r="T67" i="1"/>
  <c r="S67" i="1"/>
  <c r="R67" i="1"/>
  <c r="E67" i="1"/>
  <c r="D67" i="1"/>
  <c r="C67" i="1"/>
  <c r="T66" i="1"/>
  <c r="S66" i="1"/>
  <c r="R66" i="1"/>
  <c r="E66" i="1"/>
  <c r="D66" i="1"/>
  <c r="C66" i="1"/>
  <c r="T65" i="1"/>
  <c r="S65" i="1"/>
  <c r="R65" i="1"/>
  <c r="E65" i="1"/>
  <c r="D65" i="1"/>
  <c r="C65" i="1"/>
  <c r="T64" i="1"/>
  <c r="S64" i="1"/>
  <c r="R64" i="1"/>
  <c r="E64" i="1"/>
  <c r="D64" i="1"/>
  <c r="C64" i="1"/>
  <c r="T63" i="1"/>
  <c r="S63" i="1"/>
  <c r="R63" i="1"/>
  <c r="E63" i="1"/>
  <c r="D63" i="1"/>
  <c r="C63" i="1"/>
  <c r="T62" i="1"/>
  <c r="S62" i="1"/>
  <c r="R62" i="1"/>
  <c r="E62" i="1"/>
  <c r="D62" i="1"/>
  <c r="C62" i="1"/>
  <c r="T61" i="1"/>
  <c r="S61" i="1"/>
  <c r="R61" i="1"/>
  <c r="E61" i="1"/>
  <c r="D61" i="1"/>
  <c r="C61" i="1"/>
  <c r="T60" i="1"/>
  <c r="S60" i="1"/>
  <c r="R60" i="1"/>
  <c r="E60" i="1"/>
  <c r="D60" i="1"/>
  <c r="C60" i="1"/>
  <c r="T59" i="1"/>
  <c r="S59" i="1"/>
  <c r="R59" i="1"/>
  <c r="E59" i="1"/>
  <c r="D59" i="1"/>
  <c r="C59" i="1"/>
  <c r="A59" i="1" s="1"/>
  <c r="T58" i="1"/>
  <c r="S58" i="1"/>
  <c r="R58" i="1"/>
  <c r="E58" i="1"/>
  <c r="D58" i="1"/>
  <c r="C58" i="1"/>
  <c r="T57" i="1"/>
  <c r="S57" i="1"/>
  <c r="R57" i="1"/>
  <c r="E57" i="1"/>
  <c r="D57" i="1"/>
  <c r="C57" i="1"/>
  <c r="T56" i="1"/>
  <c r="S56" i="1"/>
  <c r="R56" i="1"/>
  <c r="E56" i="1"/>
  <c r="D56" i="1"/>
  <c r="C56" i="1"/>
  <c r="T55" i="1"/>
  <c r="S55" i="1"/>
  <c r="R55" i="1"/>
  <c r="E55" i="1"/>
  <c r="D55" i="1"/>
  <c r="C55" i="1"/>
  <c r="T54" i="1"/>
  <c r="S54" i="1"/>
  <c r="R54" i="1"/>
  <c r="E54" i="1"/>
  <c r="D54" i="1"/>
  <c r="C54" i="1"/>
  <c r="T53" i="1"/>
  <c r="S53" i="1"/>
  <c r="R53" i="1"/>
  <c r="E53" i="1"/>
  <c r="D53" i="1"/>
  <c r="C53" i="1"/>
  <c r="T52" i="1"/>
  <c r="S52" i="1"/>
  <c r="R52" i="1"/>
  <c r="E52" i="1"/>
  <c r="D52" i="1"/>
  <c r="C52" i="1"/>
  <c r="T51" i="1"/>
  <c r="S51" i="1"/>
  <c r="R51" i="1"/>
  <c r="E51" i="1"/>
  <c r="D51" i="1"/>
  <c r="C51" i="1"/>
  <c r="T50" i="1"/>
  <c r="S50" i="1"/>
  <c r="R50" i="1"/>
  <c r="E50" i="1"/>
  <c r="D50" i="1"/>
  <c r="C50" i="1"/>
  <c r="T49" i="1"/>
  <c r="S49" i="1"/>
  <c r="R49" i="1"/>
  <c r="E49" i="1"/>
  <c r="D49" i="1"/>
  <c r="C49" i="1"/>
  <c r="T48" i="1"/>
  <c r="S48" i="1"/>
  <c r="R48" i="1"/>
  <c r="E48" i="1"/>
  <c r="D48" i="1"/>
  <c r="C48" i="1"/>
  <c r="T47" i="1"/>
  <c r="S47" i="1"/>
  <c r="R47" i="1"/>
  <c r="E47" i="1"/>
  <c r="D47" i="1"/>
  <c r="C47" i="1"/>
  <c r="T46" i="1"/>
  <c r="S46" i="1"/>
  <c r="R46" i="1"/>
  <c r="E46" i="1"/>
  <c r="D46" i="1"/>
  <c r="C46" i="1"/>
  <c r="T45" i="1"/>
  <c r="S45" i="1"/>
  <c r="R45" i="1"/>
  <c r="E45" i="1"/>
  <c r="D45" i="1"/>
  <c r="C45" i="1"/>
  <c r="T44" i="1"/>
  <c r="S44" i="1"/>
  <c r="R44" i="1"/>
  <c r="E44" i="1"/>
  <c r="D44" i="1"/>
  <c r="C44" i="1"/>
  <c r="T43" i="1"/>
  <c r="S43" i="1"/>
  <c r="R43" i="1"/>
  <c r="E43" i="1"/>
  <c r="D43" i="1"/>
  <c r="C43" i="1"/>
  <c r="T42" i="1"/>
  <c r="S42" i="1"/>
  <c r="R42" i="1"/>
  <c r="E42" i="1"/>
  <c r="D42" i="1"/>
  <c r="C42" i="1"/>
  <c r="T41" i="1"/>
  <c r="S41" i="1"/>
  <c r="R41" i="1"/>
  <c r="E41" i="1"/>
  <c r="D41" i="1"/>
  <c r="C41" i="1"/>
  <c r="T40" i="1"/>
  <c r="S40" i="1"/>
  <c r="R40" i="1"/>
  <c r="E40" i="1"/>
  <c r="D40" i="1"/>
  <c r="C40" i="1"/>
  <c r="T39" i="1"/>
  <c r="S39" i="1"/>
  <c r="R39" i="1"/>
  <c r="E39" i="1"/>
  <c r="D39" i="1"/>
  <c r="C39" i="1"/>
  <c r="T38" i="1"/>
  <c r="S38" i="1"/>
  <c r="R38" i="1"/>
  <c r="E38" i="1"/>
  <c r="D38" i="1"/>
  <c r="C38" i="1"/>
  <c r="T37" i="1"/>
  <c r="S37" i="1"/>
  <c r="R37" i="1"/>
  <c r="E37" i="1"/>
  <c r="D37" i="1"/>
  <c r="C37" i="1"/>
  <c r="T36" i="1"/>
  <c r="S36" i="1"/>
  <c r="R36" i="1"/>
  <c r="E36" i="1"/>
  <c r="D36" i="1"/>
  <c r="C36" i="1"/>
  <c r="T35" i="1"/>
  <c r="S35" i="1"/>
  <c r="R35" i="1"/>
  <c r="E35" i="1"/>
  <c r="D35" i="1"/>
  <c r="C35" i="1"/>
  <c r="T34" i="1"/>
  <c r="S34" i="1"/>
  <c r="R34" i="1"/>
  <c r="E34" i="1"/>
  <c r="D34" i="1"/>
  <c r="C34" i="1"/>
  <c r="T33" i="1"/>
  <c r="S33" i="1"/>
  <c r="R33" i="1"/>
  <c r="E33" i="1"/>
  <c r="D33" i="1"/>
  <c r="C33" i="1"/>
  <c r="T32" i="1"/>
  <c r="S32" i="1"/>
  <c r="R32" i="1"/>
  <c r="E32" i="1"/>
  <c r="D32" i="1"/>
  <c r="C32" i="1"/>
  <c r="T31" i="1"/>
  <c r="S31" i="1"/>
  <c r="R31" i="1"/>
  <c r="E31" i="1"/>
  <c r="D31" i="1"/>
  <c r="C31" i="1"/>
  <c r="T30" i="1"/>
  <c r="S30" i="1"/>
  <c r="R30" i="1"/>
  <c r="E30" i="1"/>
  <c r="D30" i="1"/>
  <c r="C30" i="1"/>
  <c r="T29" i="1"/>
  <c r="S29" i="1"/>
  <c r="R29" i="1"/>
  <c r="E29" i="1"/>
  <c r="D29" i="1"/>
  <c r="C29" i="1"/>
  <c r="T28" i="1"/>
  <c r="S28" i="1"/>
  <c r="R28" i="1"/>
  <c r="E28" i="1"/>
  <c r="D28" i="1"/>
  <c r="C28" i="1"/>
  <c r="T27" i="1"/>
  <c r="S27" i="1"/>
  <c r="R27" i="1"/>
  <c r="E27" i="1"/>
  <c r="D27" i="1"/>
  <c r="C27" i="1"/>
  <c r="T26" i="1"/>
  <c r="S26" i="1"/>
  <c r="R26" i="1"/>
  <c r="E26" i="1"/>
  <c r="D26" i="1"/>
  <c r="C26" i="1"/>
  <c r="T25" i="1"/>
  <c r="S25" i="1"/>
  <c r="R25" i="1"/>
  <c r="E25" i="1"/>
  <c r="D25" i="1"/>
  <c r="C25" i="1"/>
  <c r="T24" i="1"/>
  <c r="S24" i="1"/>
  <c r="R24" i="1"/>
  <c r="E24" i="1"/>
  <c r="D24" i="1"/>
  <c r="C24" i="1"/>
  <c r="T23" i="1"/>
  <c r="S23" i="1"/>
  <c r="R23" i="1"/>
  <c r="E23" i="1"/>
  <c r="D23" i="1"/>
  <c r="C23" i="1"/>
  <c r="T22" i="1"/>
  <c r="S22" i="1"/>
  <c r="R22" i="1"/>
  <c r="E22" i="1"/>
  <c r="D22" i="1"/>
  <c r="C22" i="1"/>
  <c r="T21" i="1"/>
  <c r="S21" i="1"/>
  <c r="R21" i="1"/>
  <c r="E21" i="1"/>
  <c r="D21" i="1"/>
  <c r="C21" i="1"/>
  <c r="T20" i="1"/>
  <c r="S20" i="1"/>
  <c r="R20" i="1"/>
  <c r="E20" i="1"/>
  <c r="D20" i="1"/>
  <c r="C20" i="1"/>
  <c r="T19" i="1"/>
  <c r="S19" i="1"/>
  <c r="R19" i="1"/>
  <c r="E19" i="1"/>
  <c r="D19" i="1"/>
  <c r="C19" i="1"/>
  <c r="T18" i="1"/>
  <c r="S18" i="1"/>
  <c r="R18" i="1"/>
  <c r="E18" i="1"/>
  <c r="D18" i="1"/>
  <c r="C18" i="1"/>
  <c r="T17" i="1"/>
  <c r="S17" i="1"/>
  <c r="R17" i="1"/>
  <c r="E17" i="1"/>
  <c r="D17" i="1"/>
  <c r="C17" i="1"/>
  <c r="T16" i="1"/>
  <c r="S16" i="1"/>
  <c r="R16" i="1"/>
  <c r="E16" i="1"/>
  <c r="D16" i="1"/>
  <c r="C16" i="1"/>
  <c r="T15" i="1"/>
  <c r="S15" i="1"/>
  <c r="R15" i="1"/>
  <c r="E15" i="1"/>
  <c r="D15" i="1"/>
  <c r="C15" i="1"/>
  <c r="T14" i="1"/>
  <c r="S14" i="1"/>
  <c r="R14" i="1"/>
  <c r="E14" i="1"/>
  <c r="D14" i="1"/>
  <c r="C14" i="1"/>
  <c r="T13" i="1"/>
  <c r="S13" i="1"/>
  <c r="R13" i="1"/>
  <c r="E13" i="1"/>
  <c r="D13" i="1"/>
  <c r="C13" i="1"/>
  <c r="T12" i="1"/>
  <c r="S12" i="1"/>
  <c r="R12" i="1"/>
  <c r="E12" i="1"/>
  <c r="D12" i="1"/>
  <c r="C12" i="1"/>
  <c r="T11" i="1"/>
  <c r="S11" i="1"/>
  <c r="R11" i="1"/>
  <c r="E11" i="1"/>
  <c r="D11" i="1"/>
  <c r="C11" i="1"/>
  <c r="T10" i="1"/>
  <c r="S10" i="1"/>
  <c r="R10" i="1"/>
  <c r="E10" i="1"/>
  <c r="D10" i="1"/>
  <c r="C10" i="1"/>
  <c r="T9" i="1"/>
  <c r="S9" i="1"/>
  <c r="R9" i="1"/>
  <c r="E9" i="1"/>
  <c r="D9" i="1"/>
  <c r="C9" i="1"/>
  <c r="A9" i="1"/>
  <c r="T8" i="1"/>
  <c r="S8" i="1"/>
  <c r="R8" i="1"/>
  <c r="E8" i="1"/>
  <c r="D8" i="1"/>
  <c r="C8" i="1"/>
  <c r="T7" i="1"/>
  <c r="S7" i="1"/>
  <c r="R7" i="1"/>
  <c r="E7" i="1"/>
  <c r="D7" i="1"/>
  <c r="C7" i="1"/>
  <c r="T6" i="1"/>
  <c r="S6" i="1"/>
  <c r="R6" i="1"/>
  <c r="E6" i="1"/>
  <c r="D6" i="1"/>
  <c r="C6" i="1"/>
  <c r="T5" i="1"/>
  <c r="S5" i="1"/>
  <c r="R5" i="1"/>
  <c r="E5" i="1"/>
  <c r="D5" i="1"/>
  <c r="C5" i="1"/>
  <c r="T4" i="1"/>
  <c r="S4" i="1"/>
  <c r="R4" i="1"/>
  <c r="E4" i="1"/>
  <c r="D4" i="1"/>
  <c r="C4" i="1"/>
  <c r="T3" i="1"/>
  <c r="S3" i="1"/>
  <c r="R3" i="1"/>
  <c r="E3" i="1"/>
  <c r="D3" i="1"/>
  <c r="C3" i="1"/>
  <c r="T2" i="1"/>
  <c r="S2" i="1"/>
  <c r="R2" i="1"/>
  <c r="E2" i="1"/>
  <c r="D2" i="1"/>
  <c r="C2" i="1"/>
  <c r="A2" i="1" l="1"/>
  <c r="A60" i="1"/>
  <c r="A53" i="1"/>
  <c r="A10" i="1"/>
  <c r="A14" i="1"/>
  <c r="A91" i="1"/>
  <c r="A399" i="1"/>
  <c r="A439" i="1"/>
  <c r="A5" i="1"/>
  <c r="A97" i="1"/>
  <c r="A170" i="1"/>
  <c r="A498" i="1"/>
  <c r="A21" i="1"/>
  <c r="A31" i="1"/>
  <c r="A47" i="1"/>
  <c r="A152" i="1"/>
  <c r="A81" i="1"/>
  <c r="A181" i="1"/>
  <c r="A445" i="1"/>
  <c r="A368" i="1"/>
  <c r="A20" i="1"/>
  <c r="A67" i="1"/>
  <c r="A56" i="1"/>
  <c r="A125" i="1"/>
  <c r="A165" i="1"/>
  <c r="A174" i="1"/>
  <c r="A192" i="1"/>
  <c r="A233" i="1"/>
  <c r="A236" i="1"/>
  <c r="A237" i="1"/>
  <c r="A253" i="1"/>
  <c r="A274" i="1"/>
  <c r="A291" i="1"/>
  <c r="A346" i="1"/>
  <c r="A365" i="1"/>
  <c r="A410" i="1"/>
  <c r="A438" i="1"/>
  <c r="A474" i="1"/>
  <c r="A477" i="1"/>
  <c r="A491" i="1"/>
  <c r="A492" i="1"/>
  <c r="A503" i="1"/>
  <c r="A28" i="1"/>
  <c r="A33" i="1"/>
  <c r="A64" i="1"/>
  <c r="A212" i="1"/>
  <c r="A13" i="1"/>
  <c r="A32" i="1"/>
  <c r="A4" i="1"/>
  <c r="A361" i="1"/>
  <c r="A462" i="1"/>
  <c r="A453" i="1"/>
  <c r="A388" i="1"/>
  <c r="A312" i="1"/>
  <c r="A251" i="1"/>
  <c r="A552" i="1"/>
  <c r="A524" i="1"/>
  <c r="A570" i="1"/>
  <c r="A534" i="1"/>
  <c r="A272" i="1"/>
  <c r="A240" i="1"/>
  <c r="A423" i="1"/>
  <c r="A290" i="1"/>
  <c r="A333" i="1"/>
  <c r="A322" i="1"/>
  <c r="A121" i="1"/>
  <c r="A169" i="1"/>
  <c r="A3" i="1"/>
  <c r="A23" i="1"/>
  <c r="A24" i="1"/>
  <c r="A44" i="1"/>
  <c r="A45" i="1"/>
  <c r="A48" i="1"/>
  <c r="A55" i="1"/>
  <c r="A76" i="1"/>
  <c r="A77" i="1"/>
  <c r="A248" i="1"/>
  <c r="A252" i="1"/>
  <c r="A269" i="1"/>
  <c r="A273" i="1"/>
  <c r="A325" i="1"/>
  <c r="A343" i="1"/>
  <c r="A363" i="1"/>
  <c r="A372" i="1"/>
  <c r="A409" i="1"/>
  <c r="A428" i="1"/>
  <c r="A430" i="1"/>
  <c r="A431" i="1"/>
  <c r="A435" i="1"/>
  <c r="A476" i="1"/>
  <c r="A603" i="1"/>
  <c r="A27" i="1"/>
  <c r="A26" i="1"/>
  <c r="A49" i="1"/>
  <c r="A80" i="1"/>
  <c r="A85" i="1"/>
  <c r="A99" i="1"/>
  <c r="A105" i="1"/>
  <c r="A147" i="1"/>
  <c r="A83" i="1"/>
  <c r="A98" i="1"/>
  <c r="A120" i="1"/>
  <c r="A144" i="1"/>
  <c r="A164" i="1"/>
  <c r="A168" i="1"/>
  <c r="A191" i="1"/>
  <c r="A213" i="1"/>
  <c r="A215" i="1"/>
  <c r="A259" i="1"/>
  <c r="A261" i="1"/>
  <c r="A367" i="1"/>
  <c r="A771" i="1"/>
  <c r="A43" i="1"/>
  <c r="A71" i="1"/>
  <c r="A75" i="1"/>
  <c r="A93" i="1"/>
  <c r="A103" i="1"/>
  <c r="A119" i="1"/>
  <c r="A124" i="1"/>
  <c r="A142" i="1"/>
  <c r="A146" i="1"/>
  <c r="A159" i="1"/>
  <c r="A184" i="1"/>
  <c r="A188" i="1"/>
  <c r="A195" i="1"/>
  <c r="A227" i="1"/>
  <c r="A231" i="1"/>
  <c r="A239" i="1"/>
  <c r="A247" i="1"/>
  <c r="A268" i="1"/>
  <c r="A305" i="1"/>
  <c r="A324" i="1"/>
  <c r="A341" i="1"/>
  <c r="A362" i="1"/>
  <c r="A381" i="1"/>
  <c r="A403" i="1"/>
  <c r="A406" i="1"/>
  <c r="A429" i="1"/>
  <c r="A530" i="1"/>
  <c r="A19" i="1"/>
  <c r="A95" i="1"/>
  <c r="A112" i="1"/>
  <c r="A115" i="1"/>
  <c r="A116" i="1"/>
  <c r="A117" i="1"/>
  <c r="A141" i="1"/>
  <c r="A156" i="1"/>
  <c r="A163" i="1"/>
  <c r="A226" i="1"/>
  <c r="A230" i="1"/>
  <c r="A234" i="1"/>
  <c r="A244" i="1"/>
  <c r="A265" i="1"/>
  <c r="A283" i="1"/>
  <c r="A323" i="1"/>
  <c r="A329" i="1"/>
  <c r="A330" i="1"/>
  <c r="A332" i="1"/>
  <c r="A340" i="1"/>
  <c r="A355" i="1"/>
  <c r="A360" i="1"/>
  <c r="A426" i="1"/>
  <c r="A455" i="1"/>
  <c r="A459" i="1"/>
  <c r="A463" i="1"/>
  <c r="A529" i="1"/>
  <c r="A568" i="1"/>
  <c r="A84" i="1"/>
  <c r="A38" i="1"/>
  <c r="A42" i="1"/>
  <c r="A70" i="1"/>
  <c r="A74" i="1"/>
  <c r="A88" i="1"/>
  <c r="A92" i="1"/>
  <c r="A15" i="1"/>
  <c r="A16" i="1"/>
  <c r="A17" i="1"/>
  <c r="A35" i="1"/>
  <c r="A40" i="1"/>
  <c r="A69" i="1"/>
  <c r="A72" i="1"/>
  <c r="A87" i="1"/>
  <c r="A90" i="1"/>
  <c r="A104" i="1"/>
  <c r="A114" i="1"/>
  <c r="A140" i="1"/>
  <c r="A145" i="1"/>
  <c r="A161" i="1"/>
  <c r="A177" i="1"/>
  <c r="A183" i="1"/>
  <c r="A186" i="1"/>
  <c r="A187" i="1"/>
  <c r="A205" i="1"/>
  <c r="A225" i="1"/>
  <c r="A242" i="1"/>
  <c r="A303" i="1"/>
  <c r="A304" i="1"/>
  <c r="A308" i="1"/>
  <c r="A309" i="1"/>
  <c r="A316" i="1"/>
  <c r="A319" i="1"/>
  <c r="A339" i="1"/>
  <c r="A344" i="1"/>
  <c r="A375" i="1"/>
  <c r="A379" i="1"/>
  <c r="A384" i="1"/>
  <c r="A385" i="1"/>
  <c r="A405" i="1"/>
  <c r="A424" i="1"/>
  <c r="A458" i="1"/>
  <c r="A549" i="1"/>
  <c r="A109" i="1"/>
  <c r="A127" i="1"/>
  <c r="A131" i="1"/>
  <c r="A137" i="1"/>
  <c r="A138" i="1"/>
  <c r="A154" i="1"/>
  <c r="A155" i="1"/>
  <c r="A176" i="1"/>
  <c r="A180" i="1"/>
  <c r="A218" i="1"/>
  <c r="A220" i="1"/>
  <c r="A223" i="1"/>
  <c r="A241" i="1"/>
  <c r="A263" i="1"/>
  <c r="A277" i="1"/>
  <c r="A280" i="1"/>
  <c r="A287" i="1"/>
  <c r="A289" i="1"/>
  <c r="A298" i="1"/>
  <c r="A302" i="1"/>
  <c r="A318" i="1"/>
  <c r="A335" i="1"/>
  <c r="A336" i="1"/>
  <c r="A337" i="1"/>
  <c r="A353" i="1"/>
  <c r="A374" i="1"/>
  <c r="A378" i="1"/>
  <c r="A398" i="1"/>
  <c r="A421" i="1"/>
  <c r="A442" i="1"/>
  <c r="A65" i="1"/>
  <c r="A113" i="1"/>
  <c r="A126" i="1"/>
  <c r="A130" i="1"/>
  <c r="A149" i="1"/>
  <c r="A153" i="1"/>
  <c r="A175" i="1"/>
  <c r="A197" i="1"/>
  <c r="A200" i="1"/>
  <c r="A202" i="1"/>
  <c r="A208" i="1"/>
  <c r="A209" i="1"/>
  <c r="A211" i="1"/>
  <c r="A219" i="1"/>
  <c r="A245" i="1"/>
  <c r="A266" i="1"/>
  <c r="A279" i="1"/>
  <c r="A284" i="1"/>
  <c r="A297" i="1"/>
  <c r="A301" i="1"/>
  <c r="A314" i="1"/>
  <c r="A315" i="1"/>
  <c r="A334" i="1"/>
  <c r="A348" i="1"/>
  <c r="A352" i="1"/>
  <c r="A371" i="1"/>
  <c r="A391" i="1"/>
  <c r="A395" i="1"/>
  <c r="A444" i="1"/>
  <c r="A508" i="1"/>
  <c r="A509" i="1"/>
  <c r="A111" i="1"/>
  <c r="A123" i="1"/>
  <c r="A133" i="1"/>
  <c r="A148" i="1"/>
  <c r="A201" i="1"/>
  <c r="A216" i="1"/>
  <c r="A255" i="1"/>
  <c r="A275" i="1"/>
  <c r="A276" i="1"/>
  <c r="A292" i="1"/>
  <c r="A296" i="1"/>
  <c r="A313" i="1"/>
  <c r="A347" i="1"/>
  <c r="A351" i="1"/>
  <c r="A369" i="1"/>
  <c r="A389" i="1"/>
  <c r="A419" i="1"/>
  <c r="A441" i="1"/>
  <c r="A494" i="1"/>
  <c r="A499" i="1"/>
  <c r="A507" i="1"/>
  <c r="A511" i="1"/>
  <c r="A285" i="1"/>
  <c r="A307" i="1"/>
  <c r="A25" i="1"/>
  <c r="A52" i="1"/>
  <c r="A12" i="1"/>
  <c r="A68" i="1"/>
  <c r="A79" i="1"/>
  <c r="A96" i="1"/>
  <c r="A107" i="1"/>
  <c r="A129" i="1"/>
  <c r="A134" i="1"/>
  <c r="A139" i="1"/>
  <c r="A157" i="1"/>
  <c r="A300" i="1"/>
  <c r="A377" i="1"/>
  <c r="A106" i="1"/>
  <c r="A228" i="1"/>
  <c r="A250" i="1"/>
  <c r="A376" i="1"/>
  <c r="A447" i="1"/>
  <c r="A456" i="1"/>
  <c r="A501" i="1"/>
  <c r="A533" i="1"/>
  <c r="A540" i="1"/>
  <c r="A555" i="1"/>
  <c r="A559" i="1"/>
  <c r="A577" i="1"/>
  <c r="A604" i="1"/>
  <c r="A641" i="1"/>
  <c r="A691" i="1"/>
  <c r="A733" i="1"/>
  <c r="A802" i="1"/>
  <c r="A834" i="1"/>
  <c r="A890" i="1"/>
  <c r="A898" i="1"/>
  <c r="A224" i="1"/>
  <c r="A357" i="1"/>
  <c r="A37" i="1"/>
  <c r="A41" i="1"/>
  <c r="A63" i="1"/>
  <c r="A36" i="1"/>
  <c r="A46" i="1"/>
  <c r="A58" i="1"/>
  <c r="A162" i="1"/>
  <c r="A412" i="1"/>
  <c r="A437" i="1"/>
  <c r="A57" i="1"/>
  <c r="A78" i="1"/>
  <c r="A128" i="1"/>
  <c r="A136" i="1"/>
  <c r="A167" i="1"/>
  <c r="A178" i="1"/>
  <c r="A189" i="1"/>
  <c r="A210" i="1"/>
  <c r="A238" i="1"/>
  <c r="A271" i="1"/>
  <c r="A321" i="1"/>
  <c r="A331" i="1"/>
  <c r="A349" i="1"/>
  <c r="A380" i="1"/>
  <c r="A66" i="1"/>
  <c r="A166" i="1"/>
  <c r="A254" i="1"/>
  <c r="A411" i="1"/>
  <c r="A497" i="1"/>
  <c r="A517" i="1"/>
  <c r="A531" i="1"/>
  <c r="A537" i="1"/>
  <c r="A554" i="1"/>
  <c r="A573" i="1"/>
  <c r="A576" i="1"/>
  <c r="A581" i="1"/>
  <c r="A665" i="1"/>
  <c r="A673" i="1"/>
  <c r="A689" i="1"/>
  <c r="A699" i="1"/>
  <c r="A732" i="1"/>
  <c r="A749" i="1"/>
  <c r="A196" i="1"/>
  <c r="A262" i="1"/>
  <c r="A972" i="1"/>
  <c r="A18" i="1"/>
  <c r="A194" i="1"/>
  <c r="A229" i="1"/>
  <c r="A294" i="1"/>
  <c r="A327" i="1"/>
  <c r="A396" i="1"/>
  <c r="A427" i="1"/>
  <c r="A457" i="1"/>
  <c r="A490" i="1"/>
  <c r="A7" i="1"/>
  <c r="A62" i="1"/>
  <c r="A204" i="1"/>
  <c r="A232" i="1"/>
  <c r="A260" i="1"/>
  <c r="A282" i="1"/>
  <c r="A288" i="1"/>
  <c r="A299" i="1"/>
  <c r="A326" i="1"/>
  <c r="A354" i="1"/>
  <c r="A394" i="1"/>
  <c r="A407" i="1"/>
  <c r="A436" i="1"/>
  <c r="A6" i="1"/>
  <c r="A11" i="1"/>
  <c r="A29" i="1"/>
  <c r="A34" i="1"/>
  <c r="A51" i="1"/>
  <c r="A89" i="1"/>
  <c r="A101" i="1"/>
  <c r="A172" i="1"/>
  <c r="A199" i="1"/>
  <c r="A249" i="1"/>
  <c r="A270" i="1"/>
  <c r="A320" i="1"/>
  <c r="A328" i="1"/>
  <c r="A359" i="1"/>
  <c r="A401" i="1"/>
  <c r="A420" i="1"/>
  <c r="A451" i="1"/>
  <c r="A460" i="1"/>
  <c r="A465" i="1"/>
  <c r="A469" i="1"/>
  <c r="A483" i="1"/>
  <c r="A487" i="1"/>
  <c r="A500" i="1"/>
  <c r="A510" i="1"/>
  <c r="A513" i="1"/>
  <c r="A8" i="1"/>
  <c r="A39" i="1"/>
  <c r="A50" i="1"/>
  <c r="A61" i="1"/>
  <c r="A82" i="1"/>
  <c r="A100" i="1"/>
  <c r="A110" i="1"/>
  <c r="A122" i="1"/>
  <c r="A132" i="1"/>
  <c r="A143" i="1"/>
  <c r="A160" i="1"/>
  <c r="A171" i="1"/>
  <c r="A193" i="1"/>
  <c r="A198" i="1"/>
  <c r="A203" i="1"/>
  <c r="A221" i="1"/>
  <c r="A243" i="1"/>
  <c r="A258" i="1"/>
  <c r="A281" i="1"/>
  <c r="A293" i="1"/>
  <c r="A358" i="1"/>
  <c r="A364" i="1"/>
  <c r="A400" i="1"/>
  <c r="A415" i="1"/>
  <c r="A434" i="1"/>
  <c r="A446" i="1"/>
  <c r="A450" i="1"/>
  <c r="A464" i="1"/>
  <c r="A468" i="1"/>
  <c r="A478" i="1"/>
  <c r="A482" i="1"/>
  <c r="A495" i="1"/>
  <c r="A512" i="1"/>
  <c r="A516" i="1"/>
  <c r="A526" i="1"/>
  <c r="A527" i="1"/>
  <c r="A535" i="1"/>
  <c r="A548" i="1"/>
  <c r="A558" i="1"/>
  <c r="A571" i="1"/>
  <c r="A580" i="1"/>
  <c r="A598" i="1"/>
  <c r="A637" i="1"/>
  <c r="A697" i="1"/>
  <c r="A716" i="1"/>
  <c r="A724" i="1"/>
  <c r="A728" i="1"/>
  <c r="A730" i="1"/>
  <c r="A740" i="1"/>
  <c r="A765" i="1"/>
  <c r="A562" i="1"/>
  <c r="A566" i="1"/>
  <c r="A589" i="1"/>
  <c r="A593" i="1"/>
  <c r="A602" i="1"/>
  <c r="A620" i="1"/>
  <c r="A653" i="1"/>
  <c r="A707" i="1"/>
  <c r="A715" i="1"/>
  <c r="A723" i="1"/>
  <c r="A781" i="1"/>
  <c r="A797" i="1"/>
  <c r="A807" i="1"/>
  <c r="A522" i="1"/>
  <c r="A538" i="1"/>
  <c r="A561" i="1"/>
  <c r="A565" i="1"/>
  <c r="A574" i="1"/>
  <c r="A584" i="1"/>
  <c r="A592" i="1"/>
  <c r="A597" i="1"/>
  <c r="A601" i="1"/>
  <c r="A617" i="1"/>
  <c r="A619" i="1"/>
  <c r="A628" i="1"/>
  <c r="A661" i="1"/>
  <c r="A677" i="1"/>
  <c r="A685" i="1"/>
  <c r="A748" i="1"/>
  <c r="A754" i="1"/>
  <c r="A780" i="1"/>
  <c r="A861" i="1"/>
  <c r="A871" i="1"/>
  <c r="A879" i="1"/>
  <c r="A943" i="1"/>
  <c r="A207" i="1"/>
  <c r="A235" i="1"/>
  <c r="A257" i="1"/>
  <c r="A267" i="1"/>
  <c r="A467" i="1"/>
  <c r="A471" i="1"/>
  <c r="A473" i="1"/>
  <c r="A481" i="1"/>
  <c r="A485" i="1"/>
  <c r="A489" i="1"/>
  <c r="A502" i="1"/>
  <c r="A506" i="1"/>
  <c r="A523" i="1"/>
  <c r="A528" i="1"/>
  <c r="A542" i="1"/>
  <c r="A544" i="1"/>
  <c r="A545" i="1"/>
  <c r="A547" i="1"/>
  <c r="A587" i="1"/>
  <c r="A596" i="1"/>
  <c r="A614" i="1"/>
  <c r="A618" i="1"/>
  <c r="A627" i="1"/>
  <c r="A644" i="1"/>
  <c r="A669" i="1"/>
  <c r="A737" i="1"/>
  <c r="A747" i="1"/>
  <c r="A776" i="1"/>
  <c r="A778" i="1"/>
  <c r="A829" i="1"/>
  <c r="A345" i="1"/>
  <c r="A373" i="1"/>
  <c r="A383" i="1"/>
  <c r="A414" i="1"/>
  <c r="A418" i="1"/>
  <c r="A433" i="1"/>
  <c r="A449" i="1"/>
  <c r="A756" i="1"/>
  <c r="A722" i="1"/>
  <c r="A684" i="1"/>
  <c r="A650" i="1"/>
  <c r="A698" i="1"/>
  <c r="A595" i="1"/>
  <c r="A770" i="1"/>
  <c r="A731" i="1"/>
  <c r="A660" i="1"/>
  <c r="A626" i="1"/>
  <c r="A612" i="1"/>
  <c r="A590" i="1"/>
  <c r="A916" i="1"/>
  <c r="A863" i="1"/>
  <c r="A795" i="1"/>
  <c r="A690" i="1"/>
  <c r="A676" i="1"/>
  <c r="A786" i="1"/>
  <c r="A762" i="1"/>
  <c r="A714" i="1"/>
  <c r="A643" i="1"/>
  <c r="A836" i="1"/>
  <c r="A812" i="1"/>
  <c r="A799" i="1"/>
  <c r="A796" i="1"/>
  <c r="A763" i="1"/>
  <c r="A739" i="1"/>
  <c r="A706" i="1"/>
  <c r="A667" i="1"/>
  <c r="A658" i="1"/>
  <c r="A634" i="1"/>
  <c r="A73" i="1"/>
  <c r="A102" i="1"/>
  <c r="A108" i="1"/>
  <c r="A135" i="1"/>
  <c r="A151" i="1"/>
  <c r="A173" i="1"/>
  <c r="A185" i="1"/>
  <c r="A190" i="1"/>
  <c r="A206" i="1"/>
  <c r="A256" i="1"/>
  <c r="A264" i="1"/>
  <c r="A295" i="1"/>
  <c r="A306" i="1"/>
  <c r="A311" i="1"/>
  <c r="A317" i="1"/>
  <c r="A338" i="1"/>
  <c r="A356" i="1"/>
  <c r="A366" i="1"/>
  <c r="A382" i="1"/>
  <c r="A387" i="1"/>
  <c r="A393" i="1"/>
  <c r="A397" i="1"/>
  <c r="A402" i="1"/>
  <c r="A413" i="1"/>
  <c r="A417" i="1"/>
  <c r="A432" i="1"/>
  <c r="A452" i="1"/>
  <c r="A466" i="1"/>
  <c r="A470" i="1"/>
  <c r="A475" i="1"/>
  <c r="A484" i="1"/>
  <c r="A488" i="1"/>
  <c r="A519" i="1"/>
  <c r="A556" i="1"/>
  <c r="A578" i="1"/>
  <c r="A591" i="1"/>
  <c r="A609" i="1"/>
  <c r="A625" i="1"/>
  <c r="A635" i="1"/>
  <c r="A652" i="1"/>
  <c r="A668" i="1"/>
  <c r="A701" i="1"/>
  <c r="A742" i="1"/>
  <c r="A746" i="1"/>
  <c r="A761" i="1"/>
  <c r="A769" i="1"/>
  <c r="A788" i="1"/>
  <c r="A179" i="1"/>
  <c r="A217" i="1"/>
  <c r="A515" i="1"/>
  <c r="A518" i="1"/>
  <c r="A541" i="1"/>
  <c r="A560" i="1"/>
  <c r="A564" i="1"/>
  <c r="A582" i="1"/>
  <c r="A605" i="1"/>
  <c r="A606" i="1"/>
  <c r="A613" i="1"/>
  <c r="A651" i="1"/>
  <c r="A682" i="1"/>
  <c r="A692" i="1"/>
  <c r="A709" i="1"/>
  <c r="A725" i="1"/>
  <c r="A810" i="1"/>
  <c r="A818" i="1"/>
  <c r="A820" i="1"/>
  <c r="A448" i="1"/>
  <c r="A454" i="1"/>
  <c r="A525" i="1"/>
  <c r="A550" i="1"/>
  <c r="A583" i="1"/>
  <c r="A588" i="1"/>
  <c r="A594" i="1"/>
  <c r="A599" i="1"/>
  <c r="A615" i="1"/>
  <c r="A630" i="1"/>
  <c r="A654" i="1"/>
  <c r="A663" i="1"/>
  <c r="A687" i="1"/>
  <c r="A702" i="1"/>
  <c r="A711" i="1"/>
  <c r="A735" i="1"/>
  <c r="A764" i="1"/>
  <c r="A783" i="1"/>
  <c r="A806" i="1"/>
  <c r="A808" i="1"/>
  <c r="A819" i="1"/>
  <c r="A832" i="1"/>
  <c r="A845" i="1"/>
  <c r="A862" i="1"/>
  <c r="A865" i="1"/>
  <c r="A877" i="1"/>
  <c r="A896" i="1"/>
  <c r="A915" i="1"/>
  <c r="A930" i="1"/>
  <c r="A934" i="1"/>
  <c r="A937" i="1"/>
  <c r="A951" i="1"/>
  <c r="A773" i="1"/>
  <c r="A787" i="1"/>
  <c r="A792" i="1"/>
  <c r="A794" i="1"/>
  <c r="A823" i="1"/>
  <c r="A851" i="1"/>
  <c r="A864" i="1"/>
  <c r="A866" i="1"/>
  <c r="A894" i="1"/>
  <c r="A900" i="1"/>
  <c r="A917" i="1"/>
  <c r="A919" i="1"/>
  <c r="A936" i="1"/>
  <c r="A938" i="1"/>
  <c r="A955" i="1"/>
  <c r="A957" i="1"/>
  <c r="A959" i="1"/>
  <c r="A1074" i="1"/>
  <c r="A1090" i="1"/>
  <c r="A1106" i="1"/>
  <c r="A1122" i="1"/>
  <c r="A674" i="1"/>
  <c r="A710" i="1"/>
  <c r="A758" i="1"/>
  <c r="A791" i="1"/>
  <c r="A817" i="1"/>
  <c r="A827" i="1"/>
  <c r="A855" i="1"/>
  <c r="A870" i="1"/>
  <c r="A873" i="1"/>
  <c r="A887" i="1"/>
  <c r="A906" i="1"/>
  <c r="A908" i="1"/>
  <c r="A925" i="1"/>
  <c r="A975" i="1"/>
  <c r="A979" i="1"/>
  <c r="A981" i="1"/>
  <c r="A983" i="1"/>
  <c r="A648" i="1"/>
  <c r="A686" i="1"/>
  <c r="A696" i="1"/>
  <c r="A743" i="1"/>
  <c r="A782" i="1"/>
  <c r="A853" i="1"/>
  <c r="A54" i="1"/>
  <c r="A118" i="1"/>
  <c r="A182" i="1"/>
  <c r="A246" i="1"/>
  <c r="A310" i="1"/>
  <c r="A386" i="1"/>
  <c r="A392" i="1"/>
  <c r="A404" i="1"/>
  <c r="A416" i="1"/>
  <c r="A422" i="1"/>
  <c r="A493" i="1"/>
  <c r="A505" i="1"/>
  <c r="A553" i="1"/>
  <c r="A569" i="1"/>
  <c r="A575" i="1"/>
  <c r="A586" i="1"/>
  <c r="A623" i="1"/>
  <c r="A638" i="1"/>
  <c r="A642" i="1"/>
  <c r="A647" i="1"/>
  <c r="A671" i="1"/>
  <c r="A675" i="1"/>
  <c r="A700" i="1"/>
  <c r="A719" i="1"/>
  <c r="A745" i="1"/>
  <c r="A772" i="1"/>
  <c r="A793" i="1"/>
  <c r="A805" i="1"/>
  <c r="A814" i="1"/>
  <c r="A816" i="1"/>
  <c r="A842" i="1"/>
  <c r="A844" i="1"/>
  <c r="A872" i="1"/>
  <c r="A874" i="1"/>
  <c r="A891" i="1"/>
  <c r="A927" i="1"/>
  <c r="A944" i="1"/>
  <c r="A946" i="1"/>
  <c r="A991" i="1"/>
  <c r="A831" i="1"/>
  <c r="A849" i="1"/>
  <c r="A878" i="1"/>
  <c r="A881" i="1"/>
  <c r="A895" i="1"/>
  <c r="A914" i="1"/>
  <c r="A933" i="1"/>
  <c r="A935" i="1"/>
  <c r="A952" i="1"/>
  <c r="A954" i="1"/>
  <c r="A989" i="1"/>
  <c r="A1005" i="1"/>
  <c r="A1007" i="1"/>
  <c r="A1021" i="1"/>
  <c r="A1023" i="1"/>
  <c r="A1037" i="1"/>
  <c r="A1039" i="1"/>
  <c r="A610" i="1"/>
  <c r="A632" i="1"/>
  <c r="A694" i="1"/>
  <c r="A718" i="1"/>
  <c r="A751" i="1"/>
  <c r="A801" i="1"/>
  <c r="A811" i="1"/>
  <c r="A824" i="1"/>
  <c r="A826" i="1"/>
  <c r="A835" i="1"/>
  <c r="A846" i="1"/>
  <c r="A850" i="1"/>
  <c r="A852" i="1"/>
  <c r="A880" i="1"/>
  <c r="A882" i="1"/>
  <c r="A893" i="1"/>
  <c r="A899" i="1"/>
  <c r="A918" i="1"/>
  <c r="A921" i="1"/>
  <c r="A950" i="1"/>
  <c r="A962" i="1"/>
  <c r="A970" i="1"/>
  <c r="A1053" i="1"/>
  <c r="A1069" i="1"/>
  <c r="A480" i="1"/>
  <c r="A486" i="1"/>
  <c r="A546" i="1"/>
  <c r="A646" i="1"/>
  <c r="A679" i="1"/>
  <c r="A727" i="1"/>
  <c r="A775" i="1"/>
  <c r="A1220" i="1"/>
  <c r="A1223" i="1"/>
  <c r="A1212" i="1"/>
  <c r="A1180" i="1"/>
  <c r="A1124" i="1"/>
  <c r="A1108" i="1"/>
  <c r="A1092" i="1"/>
  <c r="A1076" i="1"/>
  <c r="A1060" i="1"/>
  <c r="A1044" i="1"/>
  <c r="A1028" i="1"/>
  <c r="A1012" i="1"/>
  <c r="A996" i="1"/>
  <c r="A980" i="1"/>
  <c r="A1204" i="1"/>
  <c r="A1172" i="1"/>
  <c r="A1140" i="1"/>
  <c r="A1196" i="1"/>
  <c r="A1164" i="1"/>
  <c r="A1207" i="1"/>
  <c r="A1132" i="1"/>
  <c r="A1116" i="1"/>
  <c r="A1100" i="1"/>
  <c r="A1084" i="1"/>
  <c r="A1068" i="1"/>
  <c r="A1052" i="1"/>
  <c r="A1036" i="1"/>
  <c r="A1020" i="1"/>
  <c r="A1004" i="1"/>
  <c r="A988" i="1"/>
  <c r="A1188" i="1"/>
  <c r="A1156" i="1"/>
  <c r="A1148" i="1"/>
  <c r="A1082" i="1"/>
  <c r="A924" i="1"/>
  <c r="A868" i="1"/>
  <c r="A911" i="1"/>
  <c r="A1101" i="1"/>
  <c r="A967" i="1"/>
  <c r="A940" i="1"/>
  <c r="A922" i="1"/>
  <c r="A884" i="1"/>
  <c r="A1034" i="1"/>
  <c r="A1002" i="1"/>
  <c r="A956" i="1"/>
  <c r="A1085" i="1"/>
  <c r="A1066" i="1"/>
  <c r="A1026" i="1"/>
  <c r="A1058" i="1"/>
  <c r="A932" i="1"/>
  <c r="A860" i="1"/>
  <c r="A804" i="1"/>
  <c r="A1133" i="1"/>
  <c r="A948" i="1"/>
  <c r="A903" i="1"/>
  <c r="A876" i="1"/>
  <c r="A858" i="1"/>
  <c r="A847" i="1"/>
  <c r="A1050" i="1"/>
  <c r="A1018" i="1"/>
  <c r="A986" i="1"/>
  <c r="A973" i="1"/>
  <c r="A964" i="1"/>
  <c r="A1117" i="1"/>
  <c r="A1042" i="1"/>
  <c r="A1010" i="1"/>
  <c r="A30" i="1"/>
  <c r="A94" i="1"/>
  <c r="A158" i="1"/>
  <c r="A222" i="1"/>
  <c r="A286" i="1"/>
  <c r="A350" i="1"/>
  <c r="A390" i="1"/>
  <c r="A611" i="1"/>
  <c r="A683" i="1"/>
  <c r="A708" i="1"/>
  <c r="A741" i="1"/>
  <c r="A753" i="1"/>
  <c r="A779" i="1"/>
  <c r="A813" i="1"/>
  <c r="A815" i="1"/>
  <c r="A828" i="1"/>
  <c r="A837" i="1"/>
  <c r="A839" i="1"/>
  <c r="A857" i="1"/>
  <c r="A869" i="1"/>
  <c r="A888" i="1"/>
  <c r="A907" i="1"/>
  <c r="A941" i="1"/>
  <c r="A978" i="1"/>
  <c r="A563" i="1"/>
  <c r="A585" i="1"/>
  <c r="A622" i="1"/>
  <c r="A766" i="1"/>
  <c r="A461" i="1"/>
  <c r="A521" i="1"/>
  <c r="A539" i="1"/>
  <c r="A557" i="1"/>
  <c r="A567" i="1"/>
  <c r="A636" i="1"/>
  <c r="A655" i="1"/>
  <c r="A681" i="1"/>
  <c r="A717" i="1"/>
  <c r="A729" i="1"/>
  <c r="A755" i="1"/>
  <c r="A789" i="1"/>
  <c r="A798" i="1"/>
  <c r="A800" i="1"/>
  <c r="A22" i="1"/>
  <c r="A86" i="1"/>
  <c r="A150" i="1"/>
  <c r="A214" i="1"/>
  <c r="A278" i="1"/>
  <c r="A342" i="1"/>
  <c r="A370" i="1"/>
  <c r="A425" i="1"/>
  <c r="A443" i="1"/>
  <c r="A479" i="1"/>
  <c r="A496" i="1"/>
  <c r="A514" i="1"/>
  <c r="A520" i="1"/>
  <c r="A532" i="1"/>
  <c r="A572" i="1"/>
  <c r="A600" i="1"/>
  <c r="A621" i="1"/>
  <c r="A633" i="1"/>
  <c r="A645" i="1"/>
  <c r="A659" i="1"/>
  <c r="A664" i="1"/>
  <c r="A666" i="1"/>
  <c r="A678" i="1"/>
  <c r="A705" i="1"/>
  <c r="A712" i="1"/>
  <c r="A738" i="1"/>
  <c r="A750" i="1"/>
  <c r="A760" i="1"/>
  <c r="A774" i="1"/>
  <c r="A809" i="1"/>
  <c r="A843" i="1"/>
  <c r="A886" i="1"/>
  <c r="A892" i="1"/>
  <c r="A909" i="1"/>
  <c r="A926" i="1"/>
  <c r="A929" i="1"/>
  <c r="A992" i="1"/>
  <c r="A994" i="1"/>
  <c r="A942" i="1"/>
  <c r="A945" i="1"/>
  <c r="A958" i="1"/>
  <c r="A960" i="1"/>
  <c r="A971" i="1"/>
  <c r="A982" i="1"/>
  <c r="A985" i="1"/>
  <c r="A1008" i="1"/>
  <c r="A1017" i="1"/>
  <c r="A1040" i="1"/>
  <c r="A1063" i="1"/>
  <c r="A1111" i="1"/>
  <c r="A1134" i="1"/>
  <c r="A1142" i="1"/>
  <c r="A984" i="1"/>
  <c r="A999" i="1"/>
  <c r="A1014" i="1"/>
  <c r="A1016" i="1"/>
  <c r="A1031" i="1"/>
  <c r="A1046" i="1"/>
  <c r="A1048" i="1"/>
  <c r="A1061" i="1"/>
  <c r="A1088" i="1"/>
  <c r="A1109" i="1"/>
  <c r="A1119" i="1"/>
  <c r="A841" i="1"/>
  <c r="A854" i="1"/>
  <c r="A856" i="1"/>
  <c r="A883" i="1"/>
  <c r="A901" i="1"/>
  <c r="A910" i="1"/>
  <c r="A913" i="1"/>
  <c r="A928" i="1"/>
  <c r="A939" i="1"/>
  <c r="A969" i="1"/>
  <c r="A997" i="1"/>
  <c r="A1029" i="1"/>
  <c r="A1071" i="1"/>
  <c r="A1086" i="1"/>
  <c r="A1127" i="1"/>
  <c r="A408" i="1"/>
  <c r="A472" i="1"/>
  <c r="A536" i="1"/>
  <c r="A543" i="1"/>
  <c r="A608" i="1"/>
  <c r="A629" i="1"/>
  <c r="A639" i="1"/>
  <c r="A657" i="1"/>
  <c r="A670" i="1"/>
  <c r="A680" i="1"/>
  <c r="A695" i="1"/>
  <c r="A713" i="1"/>
  <c r="A726" i="1"/>
  <c r="A757" i="1"/>
  <c r="A767" i="1"/>
  <c r="A785" i="1"/>
  <c r="A822" i="1"/>
  <c r="A825" i="1"/>
  <c r="A838" i="1"/>
  <c r="A840" i="1"/>
  <c r="A867" i="1"/>
  <c r="A885" i="1"/>
  <c r="A897" i="1"/>
  <c r="A912" i="1"/>
  <c r="A923" i="1"/>
  <c r="A953" i="1"/>
  <c r="A966" i="1"/>
  <c r="A968" i="1"/>
  <c r="A990" i="1"/>
  <c r="A1056" i="1"/>
  <c r="A1079" i="1"/>
  <c r="A1098" i="1"/>
  <c r="A1104" i="1"/>
  <c r="A1125" i="1"/>
  <c r="A1135" i="1"/>
  <c r="A1143" i="1"/>
  <c r="A1001" i="1"/>
  <c r="A1024" i="1"/>
  <c r="A1033" i="1"/>
  <c r="A1064" i="1"/>
  <c r="A1077" i="1"/>
  <c r="A1102" i="1"/>
  <c r="A1151" i="1"/>
  <c r="A1159" i="1"/>
  <c r="A1167" i="1"/>
  <c r="A1175" i="1"/>
  <c r="A1183" i="1"/>
  <c r="A1191" i="1"/>
  <c r="A1199" i="1"/>
  <c r="A1215" i="1"/>
  <c r="A963" i="1"/>
  <c r="A998" i="1"/>
  <c r="A1000" i="1"/>
  <c r="A1015" i="1"/>
  <c r="A1032" i="1"/>
  <c r="A1047" i="1"/>
  <c r="A1087" i="1"/>
  <c r="A1114" i="1"/>
  <c r="A1120" i="1"/>
  <c r="A902" i="1"/>
  <c r="A905" i="1"/>
  <c r="A947" i="1"/>
  <c r="A965" i="1"/>
  <c r="A974" i="1"/>
  <c r="A977" i="1"/>
  <c r="A1013" i="1"/>
  <c r="A1030" i="1"/>
  <c r="A1045" i="1"/>
  <c r="A1072" i="1"/>
  <c r="A1095" i="1"/>
  <c r="A1118" i="1"/>
  <c r="A875" i="1"/>
  <c r="A920" i="1"/>
  <c r="A440" i="1"/>
  <c r="A504" i="1"/>
  <c r="A579" i="1"/>
  <c r="A616" i="1"/>
  <c r="A631" i="1"/>
  <c r="A649" i="1"/>
  <c r="A662" i="1"/>
  <c r="A693" i="1"/>
  <c r="A703" i="1"/>
  <c r="A721" i="1"/>
  <c r="A734" i="1"/>
  <c r="A744" i="1"/>
  <c r="A759" i="1"/>
  <c r="A777" i="1"/>
  <c r="A790" i="1"/>
  <c r="A803" i="1"/>
  <c r="A821" i="1"/>
  <c r="A830" i="1"/>
  <c r="A833" i="1"/>
  <c r="A848" i="1"/>
  <c r="A859" i="1"/>
  <c r="A889" i="1"/>
  <c r="A904" i="1"/>
  <c r="A931" i="1"/>
  <c r="A949" i="1"/>
  <c r="A961" i="1"/>
  <c r="A976" i="1"/>
  <c r="A1055" i="1"/>
  <c r="A1080" i="1"/>
  <c r="A1093" i="1"/>
  <c r="A1103" i="1"/>
  <c r="A1130" i="1"/>
  <c r="A1144" i="1"/>
  <c r="A1146" i="1"/>
  <c r="A1094" i="1"/>
  <c r="A1096" i="1"/>
  <c r="A1110" i="1"/>
  <c r="A1112" i="1"/>
  <c r="A1126" i="1"/>
  <c r="A1128" i="1"/>
  <c r="A1139" i="1"/>
  <c r="A1150" i="1"/>
  <c r="A1152" i="1"/>
  <c r="A1154" i="1"/>
  <c r="A1165" i="1"/>
  <c r="A1171" i="1"/>
  <c r="A1182" i="1"/>
  <c r="A1184" i="1"/>
  <c r="A1186" i="1"/>
  <c r="A1197" i="1"/>
  <c r="A1203" i="1"/>
  <c r="A1214" i="1"/>
  <c r="A1216" i="1"/>
  <c r="A1218" i="1"/>
  <c r="A1222" i="1"/>
  <c r="A995" i="1"/>
  <c r="A1011" i="1"/>
  <c r="A1027" i="1"/>
  <c r="A1043" i="1"/>
  <c r="A1059" i="1"/>
  <c r="A1075" i="1"/>
  <c r="A1091" i="1"/>
  <c r="A1107" i="1"/>
  <c r="A1123" i="1"/>
  <c r="A1161" i="1"/>
  <c r="A1193" i="1"/>
  <c r="A551" i="1"/>
  <c r="A607" i="1"/>
  <c r="A624" i="1"/>
  <c r="A640" i="1"/>
  <c r="A656" i="1"/>
  <c r="A672" i="1"/>
  <c r="A688" i="1"/>
  <c r="A704" i="1"/>
  <c r="A720" i="1"/>
  <c r="A736" i="1"/>
  <c r="A752" i="1"/>
  <c r="A768" i="1"/>
  <c r="A784" i="1"/>
  <c r="A1141" i="1"/>
  <c r="A1147" i="1"/>
  <c r="A1158" i="1"/>
  <c r="A1160" i="1"/>
  <c r="A1162" i="1"/>
  <c r="A1173" i="1"/>
  <c r="A1179" i="1"/>
  <c r="A1190" i="1"/>
  <c r="A1192" i="1"/>
  <c r="A1194" i="1"/>
  <c r="A1205" i="1"/>
  <c r="A1211" i="1"/>
  <c r="A993" i="1"/>
  <c r="A1006" i="1"/>
  <c r="A1009" i="1"/>
  <c r="A1022" i="1"/>
  <c r="A1025" i="1"/>
  <c r="A1038" i="1"/>
  <c r="A1041" i="1"/>
  <c r="A1054" i="1"/>
  <c r="A1057" i="1"/>
  <c r="A1070" i="1"/>
  <c r="A1073" i="1"/>
  <c r="A1089" i="1"/>
  <c r="A1105" i="1"/>
  <c r="A1121" i="1"/>
  <c r="A1137" i="1"/>
  <c r="A1169" i="1"/>
  <c r="A1201" i="1"/>
  <c r="A1136" i="1"/>
  <c r="A1138" i="1"/>
  <c r="A1149" i="1"/>
  <c r="A1155" i="1"/>
  <c r="A1166" i="1"/>
  <c r="A1168" i="1"/>
  <c r="A1170" i="1"/>
  <c r="A1181" i="1"/>
  <c r="A1187" i="1"/>
  <c r="A1198" i="1"/>
  <c r="A1200" i="1"/>
  <c r="A1202" i="1"/>
  <c r="A1213" i="1"/>
  <c r="A1219" i="1"/>
  <c r="A1221" i="1"/>
  <c r="A987" i="1"/>
  <c r="A1003" i="1"/>
  <c r="A1019" i="1"/>
  <c r="A1035" i="1"/>
  <c r="A1051" i="1"/>
  <c r="A1067" i="1"/>
  <c r="A1083" i="1"/>
  <c r="A1099" i="1"/>
  <c r="A1115" i="1"/>
  <c r="A1131" i="1"/>
  <c r="A1145" i="1"/>
  <c r="A1177" i="1"/>
  <c r="A1209" i="1"/>
  <c r="A1157" i="1"/>
  <c r="A1163" i="1"/>
  <c r="A1174" i="1"/>
  <c r="A1176" i="1"/>
  <c r="A1178" i="1"/>
  <c r="A1189" i="1"/>
  <c r="A1195" i="1"/>
  <c r="A1206" i="1"/>
  <c r="A1208" i="1"/>
  <c r="A1210" i="1"/>
  <c r="A1049" i="1"/>
  <c r="A1062" i="1"/>
  <c r="A1065" i="1"/>
  <c r="A1078" i="1"/>
  <c r="A1081" i="1"/>
  <c r="A1097" i="1"/>
  <c r="A1113" i="1"/>
  <c r="A1129" i="1"/>
  <c r="A1153" i="1"/>
  <c r="A1185" i="1"/>
  <c r="A1217" i="1"/>
</calcChain>
</file>

<file path=xl/sharedStrings.xml><?xml version="1.0" encoding="utf-8"?>
<sst xmlns="http://schemas.openxmlformats.org/spreadsheetml/2006/main" count="11602" uniqueCount="3321">
  <si>
    <t>스토어</t>
    <phoneticPr fontId="3" type="noConversion"/>
  </si>
  <si>
    <t>연도</t>
    <phoneticPr fontId="3" type="noConversion"/>
  </si>
  <si>
    <t>월</t>
    <phoneticPr fontId="3" type="noConversion"/>
  </si>
  <si>
    <t>일</t>
    <phoneticPr fontId="3" type="noConversion"/>
  </si>
  <si>
    <t>상품번호</t>
  </si>
  <si>
    <t>상품명</t>
  </si>
  <si>
    <t>구매옵션</t>
  </si>
  <si>
    <t>상품만족도</t>
  </si>
  <si>
    <t>배송만족도</t>
  </si>
  <si>
    <t>도움되요 수</t>
  </si>
  <si>
    <t>작성일시</t>
  </si>
  <si>
    <t>댓글 작성일시</t>
  </si>
  <si>
    <t>댓글 내용</t>
  </si>
  <si>
    <t>상품만족도 변환</t>
    <phoneticPr fontId="3" type="noConversion"/>
  </si>
  <si>
    <t>배송만족도 변환</t>
    <phoneticPr fontId="3" type="noConversion"/>
  </si>
  <si>
    <t>CATE</t>
    <phoneticPr fontId="3" type="noConversion"/>
  </si>
  <si>
    <t>폰타나</t>
    <phoneticPr fontId="3" type="noConversion"/>
  </si>
  <si>
    <t>폰타나 전자레인지용 수프 10봉 골라담기+크루통증정</t>
  </si>
  <si>
    <t>아이가 좋아해요~여기저기 옥수수스프 사봤는데 폰타나가 젤 맛있데요~ㅋ</t>
  </si>
  <si>
    <t>7.스위트콘180gX10 / ★증정★크루통1봉</t>
  </si>
  <si>
    <t>1831243925</t>
  </si>
  <si>
    <t>매우 만족해요</t>
  </si>
  <si>
    <t>0</t>
  </si>
  <si>
    <t>2022-10-05 12:57:33</t>
  </si>
  <si>
    <t/>
  </si>
  <si>
    <t>유통기한도 길고 저렴하게 잘샀어요</t>
  </si>
  <si>
    <t>1833631279</t>
  </si>
  <si>
    <t>2022-10-05 13:33:55</t>
  </si>
  <si>
    <t>아침 대용으로 너무 좋은것 같아요</t>
  </si>
  <si>
    <t>16.60g머쉬룸x4+스위트콘x4 / ★증정★크루통1봉</t>
  </si>
  <si>
    <t>1833685794</t>
  </si>
  <si>
    <t>2022-10-05 14:57:43</t>
  </si>
  <si>
    <t>여러번 주문중입니다 아주 맛있어요</t>
  </si>
  <si>
    <t>3.180g 머쉬룸X5+스위트콘X5 / ★증정★포테이토수프180g1봉</t>
  </si>
  <si>
    <t>1834143457</t>
  </si>
  <si>
    <t>2022-10-05 18:23:58</t>
  </si>
  <si>
    <t>가격도 착하고 정말 맛있어요</t>
  </si>
  <si>
    <t>14.60g머쉬룸x4+어니언x4 / ★증정★포테이토수프180g1봉</t>
  </si>
  <si>
    <t>1834600974</t>
  </si>
  <si>
    <t>2022-10-05 19:49:01</t>
  </si>
  <si>
    <t>꾸준히 구매해서 먹고있어요
간편해서 좋아요</t>
  </si>
  <si>
    <t>19.어니언60g(20gx3입)x8 / ★증정★크루통1봉</t>
  </si>
  <si>
    <t>1831869016</t>
  </si>
  <si>
    <t>2022-10-05 20:44:23</t>
  </si>
  <si>
    <t>아직 먹어보질 못했어요.</t>
  </si>
  <si>
    <t>20.스위트콘60g(20gx3입)x8 / ★증정★포테이토수프180g1봉</t>
  </si>
  <si>
    <t>1833987619</t>
  </si>
  <si>
    <t>만족해요</t>
  </si>
  <si>
    <t>2022-10-05 21:03:54</t>
  </si>
  <si>
    <t>처음 먹어보는데 맛있기를!</t>
  </si>
  <si>
    <t>1831468337</t>
  </si>
  <si>
    <t>2022-10-05 21:59:16</t>
  </si>
  <si>
    <t>상품만족 배송만족합니다~~</t>
  </si>
  <si>
    <t>1832195920</t>
  </si>
  <si>
    <t>2022-10-05 22:29:40</t>
  </si>
  <si>
    <t>잘 받았습니다</t>
  </si>
  <si>
    <t>1831381018</t>
  </si>
  <si>
    <t>2022-10-05 23:51:58</t>
  </si>
  <si>
    <t>배송이 늦었어요. 상품은 좋아요</t>
  </si>
  <si>
    <t>1831171046</t>
  </si>
  <si>
    <t>아쉬워요</t>
  </si>
  <si>
    <t>2022-10-06 07:14:03</t>
  </si>
  <si>
    <t>늘 먹던 스픈데 싸게 구매해서 너무좋아요!!</t>
  </si>
  <si>
    <t>2.180g 머쉬룸X5+포테이토X5 / ★증정★포테이토수프180g1봉</t>
  </si>
  <si>
    <t>1832896741</t>
  </si>
  <si>
    <t>2022-10-06 11:01:53</t>
  </si>
  <si>
    <t>만족합니다 만족합니다</t>
  </si>
  <si>
    <t>4180g 머쉬룸X5+비프크림x5 / ★증정★포테이토수프180g1봉</t>
  </si>
  <si>
    <t>1832002427</t>
  </si>
  <si>
    <t>2022-10-06 11:51:09</t>
  </si>
  <si>
    <t>간편해서 먹기좋아요..</t>
  </si>
  <si>
    <t>1.머쉬룸180gX10 / ★증정★크루통1봉</t>
  </si>
  <si>
    <t>1832349470</t>
  </si>
  <si>
    <t>2022-10-06 12:14:13</t>
  </si>
  <si>
    <t>아침대용으로 먹을려고 구매했어요
잘 받았습니다</t>
  </si>
  <si>
    <t>1.머쉬룸180gX10 / ★증정★포테이토수프180g1봉</t>
  </si>
  <si>
    <t>1831874332</t>
  </si>
  <si>
    <t>2022-10-06 13:54:18</t>
  </si>
  <si>
    <t>항상 먹는 제품이라 골고루 구매해봤어요. 바쁜 아침에 간단하게 빵이나 샐러드랑 같이 먹기에 부담없는 제품입니다.
부쩍 아침에 쌀쌀해져서 따뜻하게 먹기 좋아요~</t>
  </si>
  <si>
    <t>13.60g 컵수프 4종 x 각 2개씩 / ★증정★포테이토수프180g1봉</t>
  </si>
  <si>
    <t>1832008203</t>
  </si>
  <si>
    <t>2022-10-06 14:03:11</t>
  </si>
  <si>
    <t>폰타나 머쉬룸스프 맛있어서 자주 사먹어요</t>
  </si>
  <si>
    <t>1831484208</t>
  </si>
  <si>
    <t>2022-10-06 15:06:49</t>
  </si>
  <si>
    <t>워낙 좋아하는 제품이라서  좋은가격에  잘 먹겠습니다</t>
  </si>
  <si>
    <t>4180g 머쉬룸X5+비프크림x5 / ★증정★크루통1봉</t>
  </si>
  <si>
    <t>1833939720</t>
  </si>
  <si>
    <t>2022-10-06 15:37:40</t>
  </si>
  <si>
    <t>배송은 다소 늦었지만 맛있네요.</t>
  </si>
  <si>
    <t>5.180g 머쉬룸X5+치킨차우더x5 / ★증정★포테이토수프180g1봉</t>
  </si>
  <si>
    <t>1831487704</t>
  </si>
  <si>
    <t>2022-10-06 15:40:25</t>
  </si>
  <si>
    <t>저렴하게 잘 구매 했네요.</t>
  </si>
  <si>
    <t>2.180g 머쉬룸X5+포테이토X5 / ★증정★크루통1봉</t>
  </si>
  <si>
    <t>1833643963</t>
  </si>
  <si>
    <t>2022-10-06 16:00:48</t>
  </si>
  <si>
    <t>저렴하게 잘 샀어요  아침대용으로  잘 먹는 스프입니다</t>
  </si>
  <si>
    <t>1832115800</t>
  </si>
  <si>
    <t>2022-10-06 16:03:46</t>
  </si>
  <si>
    <t>먹어 보진 않았지만  출출할때 먹음 맛있을거 같아요</t>
  </si>
  <si>
    <t>1832614325</t>
  </si>
  <si>
    <t>2022-10-06 16:08:12</t>
  </si>
  <si>
    <t>잘받았어요</t>
  </si>
  <si>
    <t>9.180g스위트콘X5+비프크림x5 / ★증정★포테이토수프180g1봉</t>
  </si>
  <si>
    <t>1831517907</t>
  </si>
  <si>
    <t>2022-10-06 16:08:22</t>
  </si>
  <si>
    <t>맛있어요!!!</t>
  </si>
  <si>
    <t>13.60g 컵수프 4종 x 각 2개씩 / ★증정★크루통1봉</t>
  </si>
  <si>
    <t>1834664914</t>
  </si>
  <si>
    <t>2022-10-06 16:10:28</t>
  </si>
  <si>
    <t>잘받아서 냉장고에 
맛이야 다 아니깐~~~~</t>
  </si>
  <si>
    <t>1834277744</t>
  </si>
  <si>
    <t>2022-10-06 16:19:27</t>
  </si>
  <si>
    <t>생각보다  한봉지양이  너무 작네요</t>
  </si>
  <si>
    <t>1833126033</t>
  </si>
  <si>
    <t>2022-10-06 16:31:07</t>
  </si>
  <si>
    <t>조리가 편하고 맛 잇어요.</t>
  </si>
  <si>
    <t>1831500454</t>
  </si>
  <si>
    <t>2022-10-06 16:58:22</t>
  </si>
  <si>
    <t>자~알 먹겠습니다~</t>
  </si>
  <si>
    <t>1831640696</t>
  </si>
  <si>
    <t>2022-10-06 17:00:53</t>
  </si>
  <si>
    <t>안전한 배송 맛있어요</t>
  </si>
  <si>
    <t>3.180g 머쉬룸X5+스위트콘X5 / ★증정★크루통1봉</t>
  </si>
  <si>
    <t>1832434791</t>
  </si>
  <si>
    <t>2022-10-06 17:23:42</t>
  </si>
  <si>
    <t>맛있어요.
부드럽고 고소하네요.
아들이 잘 먹어서 좋아요.</t>
  </si>
  <si>
    <t>18.브로콜리60g(20gx3입)x8 / ★증정★크루통1봉</t>
  </si>
  <si>
    <t>1831144194</t>
  </si>
  <si>
    <t>2022-10-06 17:39:04</t>
  </si>
  <si>
    <t>잘받았어요  찬바람불고하니 따뜻하게 잘먹겠습니다</t>
  </si>
  <si>
    <t>1833095872</t>
  </si>
  <si>
    <t>2022-10-06 18:06:30</t>
  </si>
  <si>
    <t>언제 어디서나 딱 좋아요</t>
  </si>
  <si>
    <t>1831361007</t>
  </si>
  <si>
    <t>2022-10-06 18:14:40</t>
  </si>
  <si>
    <t>맛있어요.</t>
  </si>
  <si>
    <t>1831844199</t>
  </si>
  <si>
    <t>2022-10-06 18:23:18</t>
  </si>
  <si>
    <t>배송잘받았어요..좋아하는스프 착한가격에 잘구매했어요.</t>
  </si>
  <si>
    <t>1834060522</t>
  </si>
  <si>
    <t>2022-10-06 18:27:19</t>
  </si>
  <si>
    <t>깔끔하게 포장되어왔어요. 맛은 말할거 없어요. 믿고 드세요</t>
  </si>
  <si>
    <t>1831946908</t>
  </si>
  <si>
    <t>2022-10-06 18:42:18</t>
  </si>
  <si>
    <t>잘 받았어요
저렴해서 좋네요
유통기한조 내년9월까지라 넉넉해요
그전에 다 먹겠지만^^</t>
  </si>
  <si>
    <t>1834531133</t>
  </si>
  <si>
    <t>2022-10-06 18:50:57</t>
  </si>
  <si>
    <t>맛있고  간편해서  자주  구매하고 있어요</t>
  </si>
  <si>
    <t>1831965946</t>
  </si>
  <si>
    <t>2022-10-06 18:54:45</t>
  </si>
  <si>
    <t>맛은잘아는것라걱정없구요~~톡딜로잘산것같아요~~</t>
  </si>
  <si>
    <t>1832987960</t>
  </si>
  <si>
    <t>2022-10-06 18:59:51</t>
  </si>
  <si>
    <t>맛있고 좋아하는 스프에요  저렴하게 구매해서 만족합니다</t>
  </si>
  <si>
    <t>1832555329</t>
  </si>
  <si>
    <t>2022-10-06 19:06:21</t>
  </si>
  <si>
    <t>서비스까지 감사히 잘 먹겠습니다</t>
  </si>
  <si>
    <t>8.180g스위트콘X5+포테이토 X5 / ★증정★크루통1봉</t>
  </si>
  <si>
    <t>1832958729</t>
  </si>
  <si>
    <t>2022-10-06 19:07:17</t>
  </si>
  <si>
    <t>꾸준히 먹고 있는 제품이에요. 마트에서보다 저렴하게 구매했어요.</t>
  </si>
  <si>
    <t>1831135622</t>
  </si>
  <si>
    <t>2022-10-06 19:09:02</t>
  </si>
  <si>
    <t>언제나 맛있는 폰타나..자주 딜 해주세요^^*</t>
  </si>
  <si>
    <t>1831146034</t>
  </si>
  <si>
    <t>2022-10-06 19:12:47</t>
  </si>
  <si>
    <t>가격 저렴해서 샀습니다. 유통기한이 적혀있던거보다 긴게왔네요 완전 좋네요 ㅎㅎ</t>
  </si>
  <si>
    <t>1831868638</t>
  </si>
  <si>
    <t>2022-10-06 19:13:10</t>
  </si>
  <si>
    <t>치킨 차우더 수프가 맛있네요</t>
  </si>
  <si>
    <t>1834246286</t>
  </si>
  <si>
    <t>2022-10-06 19:16:00</t>
  </si>
  <si>
    <t>언제나처럼 맛있어요.</t>
  </si>
  <si>
    <t>1831412718</t>
  </si>
  <si>
    <t>2022-10-06 19:21:28</t>
  </si>
  <si>
    <t>맛있어서 재주문합니다^^</t>
  </si>
  <si>
    <t>1831192705</t>
  </si>
  <si>
    <t>2022-10-06 19:21:48</t>
  </si>
  <si>
    <t>아침일찍 출근하는 집사람 속편할거같아샀습니다.
하나가잘못왔지만 괞찮아요</t>
  </si>
  <si>
    <t>1833004617</t>
  </si>
  <si>
    <t>2022-10-06 19:23:42</t>
  </si>
  <si>
    <t>저는 이 스프로 으파게티도해먹어요 크림스파게티.ㅎ
강추예요</t>
  </si>
  <si>
    <t>1834378051</t>
  </si>
  <si>
    <t>2022-10-06 19:29:49</t>
  </si>
  <si>
    <t>좋아요~~~~~~</t>
  </si>
  <si>
    <t>1832194024</t>
  </si>
  <si>
    <t>2022-10-06 19:32:03</t>
  </si>
  <si>
    <t>늘 먹는 맛있는 스프여요 좋은 가격에 잘 먹겠어요~~</t>
  </si>
  <si>
    <t>1833836576</t>
  </si>
  <si>
    <t>2022-10-06 19:33:54</t>
  </si>
  <si>
    <t>저번부터 구매하고 싶었는데 저렴하게.잘 구매해서 잘 먹고 있어요 딤백하니 맛나요 아침에 간단하게 먹기에 최고네요</t>
  </si>
  <si>
    <t>1831329599</t>
  </si>
  <si>
    <t>2022-10-06 19:37:22</t>
  </si>
  <si>
    <t>믿고먹는 스프입니다</t>
  </si>
  <si>
    <t>1832251048</t>
  </si>
  <si>
    <t>2022-10-06 19:39:23</t>
  </si>
  <si>
    <t>스프를 좋아해서  주문했는데 먹어보니 생각보다...</t>
  </si>
  <si>
    <t>1832973545</t>
  </si>
  <si>
    <t>2022-10-06 19:43:23</t>
  </si>
  <si>
    <t>든든해요^^</t>
  </si>
  <si>
    <t>1831887220</t>
  </si>
  <si>
    <t>2022-10-06 20:03:26</t>
  </si>
  <si>
    <t>딸이맛있다고하네요ㆍ빵과같이먹으니아침식사로좋아요</t>
  </si>
  <si>
    <t>1831655247</t>
  </si>
  <si>
    <t>2022-10-06 20:22:32</t>
  </si>
  <si>
    <t>맛있는 폰타나스프 잘 받았어요. 아이들이 좋아하는 스프입니다.</t>
  </si>
  <si>
    <t>1831994824</t>
  </si>
  <si>
    <t>2022-10-06 20:24:46</t>
  </si>
  <si>
    <t>좋아요 따뜻히 데워서 먹기 편합니다ᆢ</t>
  </si>
  <si>
    <t>1834488151</t>
  </si>
  <si>
    <t>2022-10-06 20:56:29</t>
  </si>
  <si>
    <t>싸게 구입했어요. 맛은 굳~</t>
  </si>
  <si>
    <t>1831637232</t>
  </si>
  <si>
    <t>2022-10-06 21:46:00</t>
  </si>
  <si>
    <t>전에도 맛있게 먹던거라...물에 잘 풀리는 정도가 'ㅂ'스프보다  조금 엉기고 늦네요. 그외엔 좋습니다</t>
  </si>
  <si>
    <t>15.60g머쉬룸x4+브로콜리x4 / ★증정★포테이토수프180g1봉</t>
  </si>
  <si>
    <t>1831853089</t>
  </si>
  <si>
    <t>2022-10-06 22:19:04</t>
  </si>
  <si>
    <t>포장 잘되어 왔어요 토마토스프는 처음이라 기대</t>
  </si>
  <si>
    <t>11.180g스위트콘X5+토마토 x5 / ★증정★크루통1봉</t>
  </si>
  <si>
    <t>1833115780</t>
  </si>
  <si>
    <t>2022-10-06 22:43:53</t>
  </si>
  <si>
    <t>맛있게 먹을게요 굿굿</t>
  </si>
  <si>
    <t>1833774619</t>
  </si>
  <si>
    <t>2022-10-06 22:49:09</t>
  </si>
  <si>
    <t>자주 먹는데 톡딜가에 저렴하게 구매함.
좋아하는 맛으로 구입. 쌀쌀한 날씨에 아침마다 든든하게 더 맛있게 먹을 수 있을거 같음.</t>
  </si>
  <si>
    <t>1831551749</t>
  </si>
  <si>
    <t>2022-10-06 22:53:54</t>
  </si>
  <si>
    <t>아침대용으로 구입했는데 머쉬룸 크림수프 먹어보더니 맛있다고 하네요..</t>
  </si>
  <si>
    <t>1832265045</t>
  </si>
  <si>
    <t>2022-10-06 23:10:24</t>
  </si>
  <si>
    <t>어머니께서 편찮으신데, 드시기 좋은 영양식입니다.
한끼식사대용으로도 추천합니다.</t>
  </si>
  <si>
    <t>5.180g 머쉬룸X5+치킨차우더x5 / ★증정★크루통1봉</t>
  </si>
  <si>
    <t>1833776715</t>
  </si>
  <si>
    <t>2022-10-06 23:21:39</t>
  </si>
  <si>
    <t>저렴하게 구입했어요 ..</t>
  </si>
  <si>
    <t>1832809326</t>
  </si>
  <si>
    <t>2022-10-06 23:29:08</t>
  </si>
  <si>
    <t>잘받았습니다^^~</t>
  </si>
  <si>
    <t>1831865088</t>
  </si>
  <si>
    <t>2022-10-06 23:43:21</t>
  </si>
  <si>
    <t>굿 잘받았습니다</t>
  </si>
  <si>
    <t>1832034900</t>
  </si>
  <si>
    <t>2022-10-07 00:03:17</t>
  </si>
  <si>
    <t>아침식사로 애용하는 편이에요 입맛에도 맞고 간편하구요~^^</t>
  </si>
  <si>
    <t>1832920311</t>
  </si>
  <si>
    <t>2022-10-07 01:57:13</t>
  </si>
  <si>
    <t>골고루 선택할수 있음 좋겠구나 생각하면서  구매했지만 감사합니다</t>
  </si>
  <si>
    <t>1832985533</t>
  </si>
  <si>
    <t>2022-10-07 06:48:25</t>
  </si>
  <si>
    <t>조아요  잘먹겟어용</t>
  </si>
  <si>
    <t>1832982695</t>
  </si>
  <si>
    <t>2022-10-07 07:14:24</t>
  </si>
  <si>
    <t>저렴하고 좋아요 많이파세요</t>
  </si>
  <si>
    <t>9.180g스위트콘X5+비프크림x5 / ★증정★크루통1봉</t>
  </si>
  <si>
    <t>1831466086</t>
  </si>
  <si>
    <t>2022-10-07 08:12:04</t>
  </si>
  <si>
    <t>이른 아침 식사를 든든하게 하고 있습니다. 전자렌지1분이면 따끈하게 데워지더군요. 빵과 더불어 먹고 있습니다.</t>
  </si>
  <si>
    <t>1831279396</t>
  </si>
  <si>
    <t>2022-10-07 08:23:59</t>
  </si>
  <si>
    <t>사은품도 주시고 감사합니다. 항상 쟁여놓고 먹고 있는 상품이에요. 좋은 가격에  잘 샀어요</t>
  </si>
  <si>
    <t>1831955283</t>
  </si>
  <si>
    <t>2022-10-07 09:25:02</t>
  </si>
  <si>
    <t>보기만해두 든든합니다.
아이들 아침 입맛 없을때 간편하고 맛도 좋습니다.
저렴하게 구입합니다.^^</t>
  </si>
  <si>
    <t>1834298216</t>
  </si>
  <si>
    <t>2022-10-07 09:31:59</t>
  </si>
  <si>
    <t>가루인지 모르고 산 내 잘못 ㅠ
서비스 한개 감사합니다</t>
  </si>
  <si>
    <t>18.브로콜리60g(20gx3입)x8 / ★증정★포테이토수프180g1봉</t>
  </si>
  <si>
    <t>1831893158</t>
  </si>
  <si>
    <t>2022-10-07 10:05:08</t>
  </si>
  <si>
    <t>아침 식사대용으로 좋아요 저렴하게 잘 샀습니다</t>
  </si>
  <si>
    <t>1834510648</t>
  </si>
  <si>
    <t>2022-10-07 15:15:14</t>
  </si>
  <si>
    <t>맛있네요.</t>
  </si>
  <si>
    <t>8.180g스위트콘X5+포테이토 X5 / ★증정★포테이토수프180g1봉</t>
  </si>
  <si>
    <t>1833363210</t>
  </si>
  <si>
    <t>2022-10-07 15:20:59</t>
  </si>
  <si>
    <t>누락 없이 잘 받았어요  맛있어 보이네요</t>
  </si>
  <si>
    <t>1832259925</t>
  </si>
  <si>
    <t>2022-10-07 15:48:43</t>
  </si>
  <si>
    <t>1831141640</t>
  </si>
  <si>
    <t>2022-10-07 19:14:25</t>
  </si>
  <si>
    <t>좋아유우 또해주세유</t>
  </si>
  <si>
    <t>1831549998</t>
  </si>
  <si>
    <t>1</t>
  </si>
  <si>
    <t>2022-10-07 20:17:59</t>
  </si>
  <si>
    <t>맛있는데 배송은 개느림</t>
  </si>
  <si>
    <t>11.180g스위트콘X5+토마토 x5 / ★증정★포테이토수프180g1봉</t>
  </si>
  <si>
    <t>1833738232</t>
  </si>
  <si>
    <t>매우 아쉬워요</t>
  </si>
  <si>
    <t>2022-10-07 20:24:07</t>
  </si>
  <si>
    <t>맛난 폰타나~~저렴하게 구매했네요</t>
  </si>
  <si>
    <t>1833213263</t>
  </si>
  <si>
    <t>2022-10-07 21:32:43</t>
  </si>
  <si>
    <t>배송빠르고 맛있어요</t>
  </si>
  <si>
    <t>1834028810</t>
  </si>
  <si>
    <t>2022-10-08 07:38:24</t>
  </si>
  <si>
    <t>N구매  하네요
톡딜 애정상품 입니다.
맛도 좋고  편리해서  좋아요</t>
  </si>
  <si>
    <t>16.60g머쉬룸x4+스위트콘x4 / ★증정★포테이토수프180g1봉</t>
  </si>
  <si>
    <t>1833958754</t>
  </si>
  <si>
    <t>2022-10-08 08:14:10</t>
  </si>
  <si>
    <t>배송도 빠르고 깔끔하게 포장되어왔네오.</t>
  </si>
  <si>
    <t>1833600032</t>
  </si>
  <si>
    <t>2022-10-08 08:42:38</t>
  </si>
  <si>
    <t>배송빠르고 스프 맛있어요</t>
  </si>
  <si>
    <t>1834499264</t>
  </si>
  <si>
    <t>2022-10-08 11:40:03</t>
  </si>
  <si>
    <t>잘받았습니다^^</t>
  </si>
  <si>
    <t>1831490810</t>
  </si>
  <si>
    <t>2022-10-08 18:22:02</t>
  </si>
  <si>
    <t>간단히 아침으로 먹기 좋아요~^^ 맛도 있고 건더기도 많아요. 그런데 포장은 별로네요ㅡㅡ;;</t>
  </si>
  <si>
    <t>1834709264</t>
  </si>
  <si>
    <t>2022-10-08 19:48:34</t>
  </si>
  <si>
    <t>착한 가격에 잘 샀어요. 맛있게 먹고 있어요</t>
  </si>
  <si>
    <t>1833521564</t>
  </si>
  <si>
    <t>2022-10-08 21:28:52</t>
  </si>
  <si>
    <t>간편하게 먹고 싶어 구매했습니다. 내일은 맛있게해먹여야겠습니다</t>
  </si>
  <si>
    <t>1832012319</t>
  </si>
  <si>
    <t>2022-10-08 21:43:53</t>
  </si>
  <si>
    <t>굿굿????</t>
  </si>
  <si>
    <t>1832085045</t>
  </si>
  <si>
    <t>2022-10-08 23:28:11</t>
  </si>
  <si>
    <t>간편하고 맛있어요</t>
  </si>
  <si>
    <t>1831164539</t>
  </si>
  <si>
    <t>2022-10-09 10:13:22</t>
  </si>
  <si>
    <t>분말 형태가 맛있어서 동일한 맛과 편의성에 기대를 가지고 주문했는데 맛이 없어요. 그냥 밀가루풀에 약간에 스프향을 가미한 맛 같아요. 건더기는 생각보다 풍부합니다.</t>
  </si>
  <si>
    <t>1832132176</t>
  </si>
  <si>
    <t>2022-10-09 15:39:12</t>
  </si>
  <si>
    <t>매번사서 국이나 입맛없을때 먹습니다.</t>
  </si>
  <si>
    <t>1831228809</t>
  </si>
  <si>
    <t>2022-10-09 23:41:44</t>
  </si>
  <si>
    <t>자주 사먹어요</t>
  </si>
  <si>
    <t>1831876358</t>
  </si>
  <si>
    <t>2022-10-10 19:36:30</t>
  </si>
  <si>
    <t>역시나 맛있어요^^</t>
  </si>
  <si>
    <t>1831279392</t>
  </si>
  <si>
    <t>2</t>
  </si>
  <si>
    <t>2022-10-10 21:44:48</t>
  </si>
  <si>
    <t>유통기한도 거의 1년 남았고 맛도 좋아요!
입맛 없을 때 하나씩 간편하게 먹기 좋네요.</t>
  </si>
  <si>
    <t>1831158721</t>
  </si>
  <si>
    <t>2022-10-12 19:28:30</t>
  </si>
  <si>
    <t>폰타나 컵수프(컵형) 20g 12+12 골라담기</t>
  </si>
  <si>
    <t>배송빠르고 저렴하게 잘 산거같아요.</t>
  </si>
  <si>
    <t>1.머쉬룸 크림 20gx12 / 2.스위트콘 20gx12 / ★추가증정★포테이토수프1봉</t>
  </si>
  <si>
    <t>1844436440</t>
  </si>
  <si>
    <t>2022-10-14 19:12:25</t>
  </si>
  <si>
    <t>폰타나 컵수프 (분말형) 60g(20gx3입) 12개 골라담기 [+크루통증정]</t>
  </si>
  <si>
    <t>편하고 맛있어요ㅎㅎ</t>
  </si>
  <si>
    <t>6.머쉬룸 6개+스위트콘 6개 / ★증정★크루통1봉+포테이토수프1봉</t>
  </si>
  <si>
    <t>1845598969</t>
  </si>
  <si>
    <t>2022-10-17 10:46:47</t>
  </si>
  <si>
    <t>폰타나 수프 20봉 골라담기 / 전자레인지용 180g (9종 중 택2)</t>
  </si>
  <si>
    <t>1. 머쉬룸 크림x10 / 2.스위트콘 크림x10 / ★증정★포테이토수프1봉</t>
  </si>
  <si>
    <t>1845951812</t>
  </si>
  <si>
    <t>2022-10-17 11:02:59</t>
  </si>
  <si>
    <t>폰타나 수프 12봉 골라담기 /전자레인지용 180g (9종 중 택2)</t>
  </si>
  <si>
    <t>간편하고 맛도 짱입니다. 톡딜할때 또구매해야겠어요.
좋은상품 싸게 많이 딜해주세요~</t>
  </si>
  <si>
    <t>2. 머쉬룸 크림x6 / 1. 스위트콘 크림x6 / ★증정★포테이토수프1봉</t>
  </si>
  <si>
    <t>1845954842</t>
  </si>
  <si>
    <t>2022-10-17 11:43:29</t>
  </si>
  <si>
    <t>늘 애용합니다. 이번엔 수프 담아 먹을 용기까지 받아 더 좋아요</t>
  </si>
  <si>
    <t>4. 토스카나 비프 크림x10 / 7. 스위트펌킨 크림x10 / ★증정★포테이토수프1봉+머그컵1p</t>
  </si>
  <si>
    <t>1845642956</t>
  </si>
  <si>
    <t>2022-10-17 17:43:10</t>
  </si>
  <si>
    <t>폰타나 수프 좋아해서 구매했어요~</t>
  </si>
  <si>
    <t>1. 스위트콘 크림x6 / 7. 마롱 밀크x6 / ★증정★포테이토수프1봉</t>
  </si>
  <si>
    <t>1845591731</t>
  </si>
  <si>
    <t>2022-10-17 19:50:16</t>
  </si>
  <si>
    <t>완제품으로 레인지에 데워먹는방식 모르고 구입
첨이라  적응이 필요할듯요</t>
  </si>
  <si>
    <t>6. 프렌치 어니언x10 / 2.스위트콘 크림x10 / ★증정★포테이토수프1봉</t>
  </si>
  <si>
    <t>1845689276</t>
  </si>
  <si>
    <t>2022-10-17 20:44:42</t>
  </si>
  <si>
    <t>아침이나 간식으로 먹으려고 샀는데
잘산것같아요.
맛도 좋아요</t>
  </si>
  <si>
    <t>7.브로콜리 6개+스위트콘 6개 / ★증정★크루통1봉+포테이토수프1봉</t>
  </si>
  <si>
    <t>1845753746</t>
  </si>
  <si>
    <t>2022-10-17 20:53:18</t>
  </si>
  <si>
    <t>저렴히 잘샀어요</t>
  </si>
  <si>
    <t>8.브로콜리 6개+어니언 6개 / ★증정★크루통1봉+포테이토수프1봉</t>
  </si>
  <si>
    <t>1845685705</t>
  </si>
  <si>
    <t>2022-10-18 10:18:12</t>
  </si>
  <si>
    <t>고소하니 맛있네요</t>
  </si>
  <si>
    <t>2. 머쉬룸 크림x6 / 7. 마롱 밀크x6 / ★증정★포테이토수프1봉</t>
  </si>
  <si>
    <t>1845604167</t>
  </si>
  <si>
    <t>2022-10-18 11:06:03</t>
  </si>
  <si>
    <t>폰타나 컵수프 8개 골라담기 (4종 택1)/분말 60g(20gx3입)</t>
  </si>
  <si>
    <t>감사합니다 ~~</t>
  </si>
  <si>
    <t>9.브로콜리 4개+어니언 4개</t>
  </si>
  <si>
    <t>1847690167</t>
  </si>
  <si>
    <t>2022-10-18 11:17:53</t>
  </si>
  <si>
    <t>아침대용으로 넘 좋아요 ~</t>
  </si>
  <si>
    <t>5.머쉬룸 6개+브로콜리 6개 / ★증정★크루통1봉+포테이토수프1봉</t>
  </si>
  <si>
    <t>1845599126</t>
  </si>
  <si>
    <t>2022-10-18 11:26:12</t>
  </si>
  <si>
    <t>출장가기전이였는데 다행히가기전에 받아서. 기분이 너무좋았어요. 잘먹겠습니다
빠른배송 감사합니다</t>
  </si>
  <si>
    <t>3.어니언 8개</t>
  </si>
  <si>
    <t>1847641393</t>
  </si>
  <si>
    <t>2022-10-18 14:37:14</t>
  </si>
  <si>
    <t>저렴하게 구매했습니다</t>
  </si>
  <si>
    <t>9.어니언 6개+머쉬룸 6개 / ★증정★크루통1봉+포테이토수프1봉</t>
  </si>
  <si>
    <t>1845649466</t>
  </si>
  <si>
    <t>2022-10-18 14:51:36</t>
  </si>
  <si>
    <t>배송도 빠르고 제품도 좋아요 추천합니다 ㅎㅎ</t>
  </si>
  <si>
    <t>6.머쉬룸 4개+브로콜리 4개</t>
  </si>
  <si>
    <t>1847304818</t>
  </si>
  <si>
    <t>2022-10-18 16:13:46</t>
  </si>
  <si>
    <t>맛있습니다</t>
  </si>
  <si>
    <t>1846798183</t>
  </si>
  <si>
    <t>2022-10-18 18:16:04</t>
  </si>
  <si>
    <t>고소하고 맛있을 것 같아요. 점점 추워지는데.따뜻한 아침식사 굿입니다.</t>
  </si>
  <si>
    <t>9.토마토콜드수프x10 / 1. 머쉬룸 크림x10 / ★증정★포테이토수프1봉+머그컵1p</t>
  </si>
  <si>
    <t>1845615062</t>
  </si>
  <si>
    <t>2022-10-18 20:21:21</t>
  </si>
  <si>
    <t>기대되네요</t>
  </si>
  <si>
    <t>10.어니언 4개+머쉬룸 4개</t>
  </si>
  <si>
    <t>1847272354</t>
  </si>
  <si>
    <t>2022-10-18 21:08:44</t>
  </si>
  <si>
    <t>만족합니다</t>
  </si>
  <si>
    <t>1847510692</t>
  </si>
  <si>
    <t>2022-10-18 21:41:50</t>
  </si>
  <si>
    <t>좋아요. . 먹기도 편하고~</t>
  </si>
  <si>
    <t>2.스위트콘 크림x10 / 3.크리미 포테이토 치즈x10 / ★증정★포테이토수프1봉+머그컵1p</t>
  </si>
  <si>
    <t>1845633695</t>
  </si>
  <si>
    <t>2022-10-19 10:38:52</t>
  </si>
  <si>
    <t>맛있음 ㅋ</t>
  </si>
  <si>
    <t>1845639038</t>
  </si>
  <si>
    <t>2022-10-19 11:07:07</t>
  </si>
  <si>
    <t>아직먹어보진않았는데 캠핑때 아침대용으로 가편하게 이용할수 있을것같아요</t>
  </si>
  <si>
    <t>7.머쉬룸 4개+스위트콘 4개</t>
  </si>
  <si>
    <t>1847553308</t>
  </si>
  <si>
    <t>2022-10-19 13:41:04</t>
  </si>
  <si>
    <t>콘스프가 제입에는 더맛있음..ㅡㅡ;;
ㄴㄴㄴ</t>
  </si>
  <si>
    <t>4. 토스카나 비프 크림x10 / 3.크리미 포테이토 치즈x10 / ★증정★포테이토수프1봉+머그컵1p</t>
  </si>
  <si>
    <t>1845617405</t>
  </si>
  <si>
    <t>2022-10-19 16:02:49</t>
  </si>
  <si>
    <t>지난번에 맛없어서 억지로 먹어놓구 깜빡하고 또주문했네여
제입맛엔 그저그렇지만
간단히 배고픔해결정도로는 정말 간단해서 좋아요^^
배송 완전 빠르네요</t>
  </si>
  <si>
    <t>10.어니언 6개+스위트콘 6개 / ★증정★크루통1봉+포테이토수프1봉</t>
  </si>
  <si>
    <t>1845684186</t>
  </si>
  <si>
    <t>2022-10-19 17:15:23</t>
  </si>
  <si>
    <t>좋은 제품 좋아요!!</t>
  </si>
  <si>
    <t>1847220903</t>
  </si>
  <si>
    <t>2022-10-19 18:09:23</t>
  </si>
  <si>
    <t>아직 안먹어봤는데 기대중이에요</t>
  </si>
  <si>
    <t>5.머쉬룸+브로콜리+어니언+콘(각2)</t>
  </si>
  <si>
    <t>1847267764</t>
  </si>
  <si>
    <t>2022-10-19 18:27:20</t>
  </si>
  <si>
    <t>배송은 느렸지만 
제품은 만족</t>
  </si>
  <si>
    <t>1847414721</t>
  </si>
  <si>
    <t>2022-10-19 20:36:55</t>
  </si>
  <si>
    <t>완전 저렴하게 잘샀어요.
기대기대~~ 폰타나좋아요</t>
  </si>
  <si>
    <t>1847312105</t>
  </si>
  <si>
    <t>2022-10-19 20:37:12</t>
  </si>
  <si>
    <t>간단하게 뜨거운물부어 먹을수있어 좋아요
양송이랑 브로콜리 반반시켰는데 둘다 맛있어요</t>
  </si>
  <si>
    <t>1845625450</t>
  </si>
  <si>
    <t>2022-10-19 21:27:55</t>
  </si>
  <si>
    <t>간편해서 좋아요</t>
  </si>
  <si>
    <t>1847556354</t>
  </si>
  <si>
    <t>2022-10-19 21:41:49</t>
  </si>
  <si>
    <t>잘 먹을께요</t>
  </si>
  <si>
    <t>1847486691</t>
  </si>
  <si>
    <t>2022-10-19 21:43:28</t>
  </si>
  <si>
    <t>배송은  조금 늦은감있지만 그래두 지연문자 주시네요^^
먹어보구 다 맛있어서 톡딜떳기에 구입했어요</t>
  </si>
  <si>
    <t>1847181014</t>
  </si>
  <si>
    <t>2022-10-19 21:47:12</t>
  </si>
  <si>
    <t>물양만 조절 잘하시면 맛나요,
당분간 아침을 커피마시기전 먹기 딱 좋은거 같아요. 무엇보다 딜할때 사니 가격적으로 만족입니다.</t>
  </si>
  <si>
    <t>1847272720</t>
  </si>
  <si>
    <t>2022-10-19 21:49:44</t>
  </si>
  <si>
    <t>늘 즐겨먹는 제품인데 잘 샀어요~^^</t>
  </si>
  <si>
    <t>1847396966</t>
  </si>
  <si>
    <t>2022-10-19 22:39:15</t>
  </si>
  <si>
    <t>맛나요~~
간편하고 넘 좋아요</t>
  </si>
  <si>
    <t>4.스위트콘 8개</t>
  </si>
  <si>
    <t>1847797169</t>
  </si>
  <si>
    <t>2022-10-19 23:36:07</t>
  </si>
  <si>
    <t>아직 못먹어 봤어요. 보노만 먹다가 폰타나 톡딜 떠서 부담없이 구매해 봤어요. 톡딜 자주 해주세요|</t>
  </si>
  <si>
    <t>1845722743</t>
  </si>
  <si>
    <t>2022-10-19 23:48:44</t>
  </si>
  <si>
    <t>맛있어서 또구매 했어요~~^^
아이가 좋아해서 아침대용으로 먹고 있네요</t>
  </si>
  <si>
    <t>1847392855</t>
  </si>
  <si>
    <t>2022-10-20 08:18:31</t>
  </si>
  <si>
    <t>잘 받았습니다.</t>
  </si>
  <si>
    <t>1847240904</t>
  </si>
  <si>
    <t>2022-10-20 08:36:27</t>
  </si>
  <si>
    <t>맛있어서 구매합니다~~</t>
  </si>
  <si>
    <t>8.브로콜리 4개+스위트콘 4개</t>
  </si>
  <si>
    <t>1847404349</t>
  </si>
  <si>
    <t>2022-10-20 09:22:49</t>
  </si>
  <si>
    <t>좋아요 굿굿굿 좋아요 좋아요</t>
  </si>
  <si>
    <t>1847227633</t>
  </si>
  <si>
    <t>2022-10-20 10:51:26</t>
  </si>
  <si>
    <t>맛있어요 감사합니다</t>
  </si>
  <si>
    <t>1847723570</t>
  </si>
  <si>
    <t>2022-10-20 11:23:32</t>
  </si>
  <si>
    <t>간편한 한끼에 딱 좋아요.</t>
  </si>
  <si>
    <t>1847312381</t>
  </si>
  <si>
    <t>2022-10-20 12:32:42</t>
  </si>
  <si>
    <t>조아조아요</t>
  </si>
  <si>
    <t>1848245073</t>
  </si>
  <si>
    <t>2022-10-20 13:33:45</t>
  </si>
  <si>
    <t>딸아이 기숙사에 있어 잘 챙겨먹지않아서 간단하게 먹을꺼리 찾다가 구매했네요.
간편하게 잘 챙겨 먹을것같네요.
맛있다고하네요..^^</t>
  </si>
  <si>
    <t>3.크리미 포테이토 치즈x10 / 4. 토스카나 비프 크림x10 / ★증정★포테이토수프1봉</t>
  </si>
  <si>
    <t>1846522312</t>
  </si>
  <si>
    <t>2022-10-20 15:24:32</t>
  </si>
  <si>
    <t>맛있게 먹겠습니다.</t>
  </si>
  <si>
    <t>1848302637</t>
  </si>
  <si>
    <t>2022-10-20 15:54:37</t>
  </si>
  <si>
    <t>좋아요.....</t>
  </si>
  <si>
    <t>1848525298</t>
  </si>
  <si>
    <t>2022-10-20 16:18:16</t>
  </si>
  <si>
    <t>빠른배송 잘 먹을게요</t>
  </si>
  <si>
    <t>1845805250</t>
  </si>
  <si>
    <t>2022-10-20 17:39:01</t>
  </si>
  <si>
    <t>놀러가거나 아침 어중간할때 구비해두면 정말 좋아요~
저렴하게 구매했네요ㅎㅎ</t>
  </si>
  <si>
    <t>1848445750</t>
  </si>
  <si>
    <t>2022-10-20 18:00:21</t>
  </si>
  <si>
    <t>항상 잘 먹고 있습니다</t>
  </si>
  <si>
    <t>1848318272</t>
  </si>
  <si>
    <t>2022-10-20 18:28:18</t>
  </si>
  <si>
    <t>오자마자 어니언맛 먹어봤는데 맛있어용ㅎㅅㅎ</t>
  </si>
  <si>
    <t>1847467432</t>
  </si>
  <si>
    <t>2022-10-20 18:35:09</t>
  </si>
  <si>
    <t>아잉 마싯어 넘넘 마싯어</t>
  </si>
  <si>
    <t>1848450693</t>
  </si>
  <si>
    <t>2022-10-20 18:46:42</t>
  </si>
  <si>
    <t>잘 먹겠습니다 ㆍ ㆍ</t>
  </si>
  <si>
    <t>1847957175</t>
  </si>
  <si>
    <t>2022-10-20 20:17:35</t>
  </si>
  <si>
    <t>잘받았습니다.</t>
  </si>
  <si>
    <t>1847386800</t>
  </si>
  <si>
    <t>2022-10-20 20:19:57</t>
  </si>
  <si>
    <t>맛있어요
가볍게 간단히 먹을슨 있어서
손이 잘 갑니다</t>
  </si>
  <si>
    <t>1847495044</t>
  </si>
  <si>
    <t>2022-10-20 21:04:25</t>
  </si>
  <si>
    <t>쌀쌀한 날씨에 근무하다 하나씩 타서 마시면 맛있어요~</t>
  </si>
  <si>
    <t>1847646692</t>
  </si>
  <si>
    <t>2022-10-20 21:15:15</t>
  </si>
  <si>
    <t>잘받았습니다</t>
  </si>
  <si>
    <t>1847583374</t>
  </si>
  <si>
    <t>2022-10-20 21:40:00</t>
  </si>
  <si>
    <t>굿입니다..</t>
  </si>
  <si>
    <t>1847721875</t>
  </si>
  <si>
    <t>2022-10-20 21:55:34</t>
  </si>
  <si>
    <t>배송이 좀 늦었지만 저렴하게 잘샀어요~</t>
  </si>
  <si>
    <t>1847986053</t>
  </si>
  <si>
    <t>2022-10-20 22:01:32</t>
  </si>
  <si>
    <t>2.브로콜리 8개</t>
  </si>
  <si>
    <t>1849713111</t>
  </si>
  <si>
    <t>2022-10-21 08:41:34</t>
  </si>
  <si>
    <t>1847372727</t>
  </si>
  <si>
    <t>2022-10-21 08:53:31</t>
  </si>
  <si>
    <t>감사합니다</t>
  </si>
  <si>
    <t>1849600717</t>
  </si>
  <si>
    <t>2022-10-21 09:09:51</t>
  </si>
  <si>
    <t>맛있도요
좀 달구!
아침에 후루룩먹구가면 든든해요</t>
  </si>
  <si>
    <t>1845655530</t>
  </si>
  <si>
    <t>2022-10-21 09:20:19</t>
  </si>
  <si>
    <t>배송받았는데 아직 먹어보지않아서 먹어보고 괜찮으면 재구매할께요 ~~^^</t>
  </si>
  <si>
    <t>1848735734</t>
  </si>
  <si>
    <t>2022-10-21 09:32:36</t>
  </si>
  <si>
    <t>맛있어요 간편하고 춥은 요즘날씨에 딱이네요</t>
  </si>
  <si>
    <t>1847994697</t>
  </si>
  <si>
    <t>2022-10-21 11:04:28</t>
  </si>
  <si>
    <t>좋아요 간편하게 아침에먹을수있어서</t>
  </si>
  <si>
    <t>1847202785</t>
  </si>
  <si>
    <t>2022-10-21 11:09:02</t>
  </si>
  <si>
    <t>저렴한가격에 맛있는 폰타나스프 잘 구입했어요</t>
  </si>
  <si>
    <t>1847263964</t>
  </si>
  <si>
    <t>2022-10-21 11:15:25</t>
  </si>
  <si>
    <t>아이가 항상 아침에 식빵 한장 구워서 폰타나 옥수수 스프에 담궈 먹어요 맛있고 영양 좋고 든든하고 옥수수알도 많이 들어있어요</t>
  </si>
  <si>
    <t>2.스위트콘 크림x10 / 2.스위트콘 크림x10 / ★증정★포테이토수프1봉+머그컵1p</t>
  </si>
  <si>
    <t>1845606915</t>
  </si>
  <si>
    <t>2022-10-21 12:05:53</t>
  </si>
  <si>
    <t>저럼히 잘 구매했어요
맛도 좋고 간편하고
겨울 출근길 아침식사용으로 최곱니다</t>
  </si>
  <si>
    <t>1847611991</t>
  </si>
  <si>
    <t>2022-10-21 16:26:36</t>
  </si>
  <si>
    <t>부드럽고 맛나네요.</t>
  </si>
  <si>
    <t>1. 머쉬룸 크림x10 / 1. 머쉬룸 크림x10 / ★증정★포테이토수프1봉</t>
  </si>
  <si>
    <t>1845672423</t>
  </si>
  <si>
    <t>2022-10-21 19:10:52</t>
  </si>
  <si>
    <t>맛있어요~~~~</t>
  </si>
  <si>
    <t>1847477115</t>
  </si>
  <si>
    <t>2022-10-21 20:09:16</t>
  </si>
  <si>
    <t>걸쭉해질줄 알았는데 미음 같이 물에 가까운것 같아요   싱거울것 같아 조금 맛보니 맛있네요    아침에 간단하게 잘먹을것 같아요 모닝빵에 찍어 먹으니 맛있어요</t>
  </si>
  <si>
    <t>1848252837</t>
  </si>
  <si>
    <t>2022-10-21 21:39:48</t>
  </si>
  <si>
    <t>존맛 싸게 잘 샀습니당</t>
  </si>
  <si>
    <t>1845635872</t>
  </si>
  <si>
    <t>2022-10-21 21:54:25</t>
  </si>
  <si>
    <t>[머그컵세트] 폰타나 스위트콘 컵수프 (분말형) 60g x 6개</t>
  </si>
  <si>
    <t>존맛
싸게 잘 샀습니당
머그컵까지 너무 좋아용</t>
  </si>
  <si>
    <t>스위트콘 수프 60gX6팩(머그컵 증정)기획 / ★증정★포테이토수프1봉</t>
  </si>
  <si>
    <t>1845659418</t>
  </si>
  <si>
    <t>2022-10-21 21:56:10</t>
  </si>
  <si>
    <t>양이 진짜 작네요 ㅋ 그래도 맛은 괴안습니당~</t>
  </si>
  <si>
    <t>1847783249</t>
  </si>
  <si>
    <t>2022-10-21 22:23:53</t>
  </si>
  <si>
    <t>빠른 배송 감사합니다</t>
  </si>
  <si>
    <t>1848171138</t>
  </si>
  <si>
    <t>2022-10-21 22:31:46</t>
  </si>
  <si>
    <t>맛있어요 머투에서 사면 비싼데 저렴히 잘샀어요</t>
  </si>
  <si>
    <t>1845622583</t>
  </si>
  <si>
    <t>2022-10-21 22:40:59</t>
  </si>
  <si>
    <t>믿고 먹는폰타나! 좋아요</t>
  </si>
  <si>
    <t>1850467675</t>
  </si>
  <si>
    <t>2022-10-22 00:11:29</t>
  </si>
  <si>
    <t>배송은 그럭저럭 그래도 맛나게 잘먹어서 좋았어요~^^</t>
  </si>
  <si>
    <t>1848186076</t>
  </si>
  <si>
    <t>2022-10-22 03:11:12</t>
  </si>
  <si>
    <t>감사합니다 추천합니다</t>
  </si>
  <si>
    <t>1848077604</t>
  </si>
  <si>
    <t>2022-10-22 10:34:37</t>
  </si>
  <si>
    <t>머쉬룸은 원래 맛있어서 시켰고
마롱은 첨 시켜 보눈데 맛있네요ㅋㅋ</t>
  </si>
  <si>
    <t>1845603483</t>
  </si>
  <si>
    <t>2022-10-22 12:21:42</t>
  </si>
  <si>
    <t>맛있게 먹었어요 ^^</t>
  </si>
  <si>
    <t>2.스위트콘 크림x10 / 1. 머쉬룸 크림x10 / ★증정★포테이토수프1봉+머그컵1p</t>
  </si>
  <si>
    <t>1845617754</t>
  </si>
  <si>
    <t>2022-10-22 18:05:48</t>
  </si>
  <si>
    <t>맛있어요 바로바로 전자렌지에 데워 먹으니 넘편하네요</t>
  </si>
  <si>
    <t>1. 머쉬룸 크림x10 / 2.스위트콘 크림x10 / ★증정★포테이토수프1봉+머그컵1p</t>
  </si>
  <si>
    <t>1845593095</t>
  </si>
  <si>
    <t>2022-10-22 18:48:38</t>
  </si>
  <si>
    <t>항상 먹는거예요</t>
  </si>
  <si>
    <t>1847350216</t>
  </si>
  <si>
    <t>2022-10-22 22:32:24</t>
  </si>
  <si>
    <t>바쁜 아침 든든합니다.</t>
  </si>
  <si>
    <t>1.머쉬룸 크림 20gx12 / 4.어니언 크림 20gx12 / ★추가증정★포테이토수프1봉</t>
  </si>
  <si>
    <t>1845682322</t>
  </si>
  <si>
    <t>2022-10-23 00:35:18</t>
  </si>
  <si>
    <t>재구매입니다</t>
  </si>
  <si>
    <t>1847301904</t>
  </si>
  <si>
    <t>2022-10-23 08:28:33</t>
  </si>
  <si>
    <t>이거 너무좋아요 다음에 더시켜먹고싶어졌네요</t>
  </si>
  <si>
    <t>1847594576</t>
  </si>
  <si>
    <t>2022-10-23 09:28:40</t>
  </si>
  <si>
    <t>배송잘되서왔구요 맛있어요</t>
  </si>
  <si>
    <t>1848427900</t>
  </si>
  <si>
    <t>2022-10-23 09:32:10</t>
  </si>
  <si>
    <t>간단히 아침에 먹기 굿...</t>
  </si>
  <si>
    <t>1848225815</t>
  </si>
  <si>
    <t>2022-10-23 15:09:13</t>
  </si>
  <si>
    <t>아직 안먹어봤는데 바쁠때 든든하게 먹으면 좋을것 같아요</t>
  </si>
  <si>
    <t>1847920852</t>
  </si>
  <si>
    <t>2022-10-23 16:51:04</t>
  </si>
  <si>
    <t>너무 맛있어요.
아쉽다면 많이 묽다는거?</t>
  </si>
  <si>
    <t>1847188699</t>
  </si>
  <si>
    <t>2022-10-23 19:02:06</t>
  </si>
  <si>
    <t>기대됩니다. 아침 대용으로 편하게 먹을 수 있을 것 같아요. 친구에게 선물하려합니다.</t>
  </si>
  <si>
    <t>1847345593</t>
  </si>
  <si>
    <t>2022-10-23 19:20:18</t>
  </si>
  <si>
    <t>가벼운 식사대용~맛도최고 //</t>
  </si>
  <si>
    <t>1847168511</t>
  </si>
  <si>
    <t>2022-10-23 23:02:10</t>
  </si>
  <si>
    <t>도착하자마자 바로 먹어봤는데 맛은 좀 짭짤하지만 좋습니다. 다만 건더기가 너무 없어 기대한 만큼은 아니네요. 유효기간 매우 길어요.</t>
  </si>
  <si>
    <t>1.머쉬룸 8개</t>
  </si>
  <si>
    <t>1848278816</t>
  </si>
  <si>
    <t>2022-10-24 01:52:41</t>
  </si>
  <si>
    <t>추운 날씨 간단히 먹을수 있어서 좋아요</t>
  </si>
  <si>
    <t>1848875740</t>
  </si>
  <si>
    <t>2022-10-24 15:00:39</t>
  </si>
  <si>
    <t>간식겸. 간단한 아침대용으로 좋아요^^  맛도 있구요~</t>
  </si>
  <si>
    <t>1848683876</t>
  </si>
  <si>
    <t>2022-10-24 15:24:04</t>
  </si>
  <si>
    <t>맛있게 잘 먹고 있습니다.</t>
  </si>
  <si>
    <t>1. 머쉬룸 크림x10 / 7. 스위트펌킨 크림x10 / ★증정★포테이토수프1봉</t>
  </si>
  <si>
    <t>1846633619</t>
  </si>
  <si>
    <t>2022-10-24 16:14:13</t>
  </si>
  <si>
    <t>간단히 식사 해결할 때 좋을듯</t>
  </si>
  <si>
    <t>1847368463</t>
  </si>
  <si>
    <t>2022-10-24 16:19:56</t>
  </si>
  <si>
    <t>택배가 이렇게 느릴 줄은 몰랐어요……맛이 괜찮다.</t>
  </si>
  <si>
    <t>1848944340</t>
  </si>
  <si>
    <t>2022-10-24 16:46:46</t>
  </si>
  <si>
    <t>맛있어요 굿굿</t>
  </si>
  <si>
    <t>1847330930</t>
  </si>
  <si>
    <t>2022-10-24 16:50:29</t>
  </si>
  <si>
    <t>좋아요..출출할때 딱.</t>
  </si>
  <si>
    <t>1849980530</t>
  </si>
  <si>
    <t>2022-10-24 17:11:54</t>
  </si>
  <si>
    <t>양이 적어서 저렴했네요 1개 30g이 아니라 20g
먼저 먹던거 생각하고 싸다 생각했는데 아니네요</t>
  </si>
  <si>
    <t>1850211812</t>
  </si>
  <si>
    <t>2022-10-24 19:14:21</t>
  </si>
  <si>
    <t>간편하게 먹기 좋아요 
맛도 괜찮아요</t>
  </si>
  <si>
    <t>1849826228</t>
  </si>
  <si>
    <t>2022-10-24 19:36:30</t>
  </si>
  <si>
    <t>배송이 오래걸리긴 했지만 싸게 사서 만족해요</t>
  </si>
  <si>
    <t>1848606628</t>
  </si>
  <si>
    <t>2022-10-24 19:40:01</t>
  </si>
  <si>
    <t>좋은가격에 사서  쟁여두었어요
괜히 든든하고  좋아요
아침에   먹으면 맛있어요~</t>
  </si>
  <si>
    <t>1849855503</t>
  </si>
  <si>
    <t>2022-10-24 21:42:35</t>
  </si>
  <si>
    <t>좋아요   식사대용 먹기 좋아요</t>
  </si>
  <si>
    <t>1847243985</t>
  </si>
  <si>
    <t>2022-10-24 22:02:45</t>
  </si>
  <si>
    <t>맛있는 스프 감사합니다 잘 먹을께요</t>
  </si>
  <si>
    <t>1848679933</t>
  </si>
  <si>
    <t>2022-10-24 22:10:25</t>
  </si>
  <si>
    <t>스프 다양한 맛 착한가격에 잘구매했어서 
빵구워서 찍어 먹어면 맛날거 같아요</t>
  </si>
  <si>
    <t>1850470426</t>
  </si>
  <si>
    <t>2022-10-25 00:20:56</t>
  </si>
  <si>
    <t>겨울 동안  아침식사용으로 넉넉히 구매했어요
앗도 좋고 양도  품짐해  쵝오!</t>
  </si>
  <si>
    <t>1. 머쉬룸 크림x10 / 9.토마토콜드수프x10 / ★증정★포테이토수프1봉</t>
  </si>
  <si>
    <t>1845740081</t>
  </si>
  <si>
    <t>2022-10-25 00:29:57</t>
  </si>
  <si>
    <t>맛있어요~!</t>
  </si>
  <si>
    <t>1847476257</t>
  </si>
  <si>
    <t>2022-10-25 03:43:50</t>
  </si>
  <si>
    <t>맛있게 잘먹었습니다</t>
  </si>
  <si>
    <t>1848489801</t>
  </si>
  <si>
    <t>2022-10-25 09:07:07</t>
  </si>
  <si>
    <t>잘 받았습니다 
맛있을꺼 같아요</t>
  </si>
  <si>
    <t>1849209693</t>
  </si>
  <si>
    <t>2022-10-25 10:14:53</t>
  </si>
  <si>
    <t>만족합니다.</t>
  </si>
  <si>
    <t>1851047929</t>
  </si>
  <si>
    <t>2022-10-25 10:43:17</t>
  </si>
  <si>
    <t>스프는 처음사보는데 맛있었으면 좋겠어요. 아침대용.간직대용으로 좋을것같아요.</t>
  </si>
  <si>
    <t>1848568208</t>
  </si>
  <si>
    <t>2022-10-25 16:31:03</t>
  </si>
  <si>
    <t>배송이 조금 늦었지만 잘 받았습니다. 
간편하게 만들어서 먹기 좋아요~</t>
  </si>
  <si>
    <t>1849217186</t>
  </si>
  <si>
    <t>2022-10-25 18:08:52</t>
  </si>
  <si>
    <t>아침 저녁 따뜻한 스프가 좋아요</t>
  </si>
  <si>
    <t>1847027504</t>
  </si>
  <si>
    <t>2022-10-25 22:16:52</t>
  </si>
  <si>
    <t>요즘같은  싸늘해지는  날  바쁜 아침으로좋고  늦은 시간  출출한 속 달래기도좋아요  강추</t>
  </si>
  <si>
    <t>1847231101</t>
  </si>
  <si>
    <t>2022-10-25 23:25:14</t>
  </si>
  <si>
    <t>간편하고 맛있있어요~~^^</t>
  </si>
  <si>
    <t>1849843112</t>
  </si>
  <si>
    <t>2022-10-26 08:49:35</t>
  </si>
  <si>
    <t>맛잇어요
겨울에 따뜻한 차처럼 마셔도 좋아요</t>
  </si>
  <si>
    <t>1848308910</t>
  </si>
  <si>
    <t>2022-10-26 18:19:00</t>
  </si>
  <si>
    <t>찬바람 불때 따뜻하게~ 맛있어요~저렴하게 잘 사서 좋아요~</t>
  </si>
  <si>
    <t>1848730550</t>
  </si>
  <si>
    <t>2022-10-26 22:55:54</t>
  </si>
  <si>
    <t>좋아요~유통기한도 넉넉하니 좋아요~~~</t>
  </si>
  <si>
    <t>1849825588</t>
  </si>
  <si>
    <t>2022-10-27 16:35:30</t>
  </si>
  <si>
    <t>무슨 배송이 정말 오래 기다렸는데
맛도 영 
조미료 잔뜩 들어간 맛</t>
  </si>
  <si>
    <t>1848884791</t>
  </si>
  <si>
    <t>2022-10-27 19:18:31</t>
  </si>
  <si>
    <t>배송이 정말 늦어서  별한 뺏어요</t>
  </si>
  <si>
    <t>1854227927</t>
  </si>
  <si>
    <t>2022-10-28 18:42:39</t>
  </si>
  <si>
    <t>간편하고   급할때 좋음  재구매임</t>
  </si>
  <si>
    <t>1. 머쉬름 크림x5 / 2. 스위트콘 크림x5 / ★증정★크루통 1봉</t>
  </si>
  <si>
    <t>2022-11-01 12:11:18</t>
  </si>
  <si>
    <t>1. 머쉬름 크림x5 / 3. 포테이토치즈x5 / ★증정★크루통 1봉</t>
  </si>
  <si>
    <t>2022-11-01 13:06:24</t>
  </si>
  <si>
    <t>맛있어요 맛있어요 맛있어요</t>
  </si>
  <si>
    <t>2022-11-01 16:24:50</t>
  </si>
  <si>
    <t>만족합니다 만족요</t>
  </si>
  <si>
    <t>2. 스위트콘 크림x5 / 3. 포테이토치즈x5 / ★증정★크루통 1봉</t>
  </si>
  <si>
    <t>2022-11-01 16:24:54</t>
  </si>
  <si>
    <t>감사합니다 잘먹겠습니다</t>
  </si>
  <si>
    <t>3. 포테이토치즈x5 / 9. 토마토콜드x5 / ★증정★크루통 1봉</t>
  </si>
  <si>
    <t>2022-11-01 16:47:35</t>
  </si>
  <si>
    <t>배송빠르고잘받았어요. 아직먹어보지않아서   기대되네요</t>
  </si>
  <si>
    <t>2022-11-01 16:58:46</t>
  </si>
  <si>
    <t>좋아요 번창하세요 ㅎㅎ</t>
  </si>
  <si>
    <t>1. 머쉬름 크림x5 / 4. 비프크림x5 / ★증정★크루통 1봉</t>
  </si>
  <si>
    <t>2022-11-01 17:02:54</t>
  </si>
  <si>
    <t>잘먹겠습니다~~맛 선택 두가지를 같은 맛으로 했더니  한상자로 왔어요</t>
  </si>
  <si>
    <t>1. 머쉬름 크림x5 / 1. 머쉬름 크림x5 / ★증정★크루통 1봉</t>
  </si>
  <si>
    <t>2022-11-01 17:12:09</t>
  </si>
  <si>
    <t>잘 받았습니다...</t>
  </si>
  <si>
    <t>7. 스위트펌킨x5 / 1. 머쉬름 크림x5 / ★증정★크루통 1봉</t>
  </si>
  <si>
    <t>2022-11-01 17:14:23</t>
  </si>
  <si>
    <t>톡딜에 뜨면  항상재구매합니다</t>
  </si>
  <si>
    <t>2022-11-01 17:27:53</t>
  </si>
  <si>
    <t>맛있게 잘 먹겠습니다</t>
  </si>
  <si>
    <t>2. 스위트콘 크림x5 / 1. 머쉬름 크림x5 / ★증정★크루통 1봉</t>
  </si>
  <si>
    <t>2022-11-01 17:32:19</t>
  </si>
  <si>
    <t>잘먹을게요~~</t>
  </si>
  <si>
    <t>2022-11-01 18:03:41</t>
  </si>
  <si>
    <t>맛잇어요~~ 쪼금 짠데~~ 그래도 좋아요</t>
  </si>
  <si>
    <t>1. 머쉬름 크림x5 / 5. 이탈리안 치킨 차우더x5 / ★증정★크루통 1봉</t>
  </si>
  <si>
    <t>2022-11-01 18:24:53</t>
  </si>
  <si>
    <t>ㅎㅎㅎㅎㅎㅎ</t>
  </si>
  <si>
    <t>1. 머쉬름 크림x5 / 6. 프렌치어니언x5 / ★증정★크루통 1봉</t>
  </si>
  <si>
    <t>2022-11-01 19:11:23</t>
  </si>
  <si>
    <t>좋아요~~~~~~~</t>
  </si>
  <si>
    <t>1. 머쉬름 크림x5 / 8. 마롱밀크x5 / ★증정★크루통 1봉</t>
  </si>
  <si>
    <t>2022-11-01 19:15:08</t>
  </si>
  <si>
    <t>빠른배송 감사합니다 맛있네요</t>
  </si>
  <si>
    <t>2022-11-01 19:34:23</t>
  </si>
  <si>
    <t>너무 맛있는 스프. 간편함</t>
  </si>
  <si>
    <t>2022-11-01 19:36:20</t>
  </si>
  <si>
    <t>추울때 얼른 따뜻하게 간단히 요기하기 ??</t>
  </si>
  <si>
    <t>2022-11-01 19:40:02</t>
  </si>
  <si>
    <t>좋아요  톡딜</t>
  </si>
  <si>
    <t>3. 포테이토치즈x5 / 4. 비프크림x5 / ★증정★크루통 1봉</t>
  </si>
  <si>
    <t>2022-11-01 19:48:39</t>
  </si>
  <si>
    <t>상품은 잘 받았어여 아직 시식은 안했지만 먹어보구 맛있으면 재구매 할께여</t>
  </si>
  <si>
    <t>4. 비프크림x5 / 1. 머쉬름 크림x5 / ★증정★크루통 1봉</t>
  </si>
  <si>
    <t>2022-11-01 19:54:32</t>
  </si>
  <si>
    <t>간편하고 맛있어요~~고소하고  아침식사로좋아요</t>
  </si>
  <si>
    <t>2022-11-01 20:59:26</t>
  </si>
  <si>
    <t>푸짐하네요 믿고 먹는 폰타나입니다</t>
  </si>
  <si>
    <t>2022-11-01 21:07:44</t>
  </si>
  <si>
    <t>폰타나 수프 골라담기 /전자레인지/분말/컵형</t>
  </si>
  <si>
    <t>아침 대용으로 먹고 있는데 양은 적지만 맛있어요</t>
  </si>
  <si>
    <t>2022-11-01 21:25:04</t>
  </si>
  <si>
    <t>두가지말고를수있어  좀 그렇치만 다양하게  고를수있음  좋겠어요  맛있어요</t>
  </si>
  <si>
    <t>2022-11-01 21:30:17</t>
  </si>
  <si>
    <t>아침에 먹비에좋아요 부드럽고요</t>
  </si>
  <si>
    <t>2022-11-01 23:01:26</t>
  </si>
  <si>
    <t>맛있어요~</t>
  </si>
  <si>
    <t>2022-11-02 01:14:53</t>
  </si>
  <si>
    <t>항상 쟁여두고 먹고 있네요
맛나요~~~</t>
  </si>
  <si>
    <t>2. 스위트콘 크림x5 / 7. 스위트펌킨x5 / ★증정★크루통 1봉</t>
  </si>
  <si>
    <t>2022-11-02 07:18:06</t>
  </si>
  <si>
    <t>배송도 빠르고 좋아요</t>
  </si>
  <si>
    <t>2022-11-02 07:29:06</t>
  </si>
  <si>
    <t>간단하게 전자렌지에 1분!
든든한 아침~^^</t>
  </si>
  <si>
    <t>2022-11-02 08:39:06</t>
  </si>
  <si>
    <t>간편하게 먹기좋아요.</t>
  </si>
  <si>
    <t>3. 포테이토치즈x5 / 1. 머쉬름 크림x5 / ★증정★크루통 1봉</t>
  </si>
  <si>
    <t>2022-11-02 08:49:30</t>
  </si>
  <si>
    <t>배송도 빠르고 맛도 괜찮아요</t>
  </si>
  <si>
    <t>2022-11-02 08:57:37</t>
  </si>
  <si>
    <t>맛나게 먹고있어요~~~^^</t>
  </si>
  <si>
    <t>2022-11-02 09:29:56</t>
  </si>
  <si>
    <t>좋은 제품 감사합니다^^</t>
  </si>
  <si>
    <t>2022-11-02 12:12:56</t>
  </si>
  <si>
    <t>잘  받았습니다    수고하세요</t>
  </si>
  <si>
    <t>4. 비프크림x5 / 5. 이탈리안 치킨 차우더x5 / ★증정★크루통 1봉</t>
  </si>
  <si>
    <t>2022-11-02 14:20:49</t>
  </si>
  <si>
    <t>맛있어요~~~~배송 빠릅니다</t>
  </si>
  <si>
    <t>2022-11-02 15:32:16</t>
  </si>
  <si>
    <t>맛있어요. 자주 먹어요</t>
  </si>
  <si>
    <t>8. 마롱밀크x5 / 5. 이탈리안 치킨 차우더x5 / ★증정★크루통 1봉</t>
  </si>
  <si>
    <t>2022-11-02 17:47:50</t>
  </si>
  <si>
    <t>4. 비프크림x5 / 7. 스위트펌킨x5 / ★증정★크루통 1봉</t>
  </si>
  <si>
    <t>2022-11-02 18:33:03</t>
  </si>
  <si>
    <t>크루통준다고해서 한건데 안주셨네요</t>
  </si>
  <si>
    <t>2022-11-02 20:13:04</t>
  </si>
  <si>
    <t>잘받아써용~</t>
  </si>
  <si>
    <t>2022-11-02 20:35:37</t>
  </si>
  <si>
    <t>2022-11-02 21:32:15</t>
  </si>
  <si>
    <t>바쁜시간ㆍ간편하게
다이어트하기에
최고에요!</t>
  </si>
  <si>
    <t>2022-11-03 07:35:17</t>
  </si>
  <si>
    <t>타사제품만 먹어보다가 처음 주문해서 먹어밨내요 진한풍미에 부드러운맛이 쌀쌀한 날씨에 따스한기운을 넣어주내요 요새 다이어트중이라 점심대용으로 먹고있어요 포만감도 어느정도 있고 좋내요</t>
  </si>
  <si>
    <t>7. 스위트펌킨x5 / 8. 마롱밀크x5 / ★증정★크루통 1봉</t>
  </si>
  <si>
    <t>2022-11-03 08:57:39</t>
  </si>
  <si>
    <t>배송은 좀 느리지만 제품은 잘 도착했습니다.</t>
  </si>
  <si>
    <t>3. 포테이토치즈x5 / 6. 프렌치어니언x5 / ★증정★크루통 1봉</t>
  </si>
  <si>
    <t>2022-11-03 10:23:08</t>
  </si>
  <si>
    <t>저렴하게 잘 구입했습니다. 가족들이 다 좋아해요.</t>
  </si>
  <si>
    <t>2022-11-03 15:24:59</t>
  </si>
  <si>
    <t>가격저렴하게 구매잘한듯 맛이야 굿이죠
크루통 갈릭 &amp;파슬리까지 사은품으로 주셔서 감사합니다</t>
  </si>
  <si>
    <t>2. 스위트콘 크림x5 / 6. 프렌치어니언x5 / ★증정★크루통 1봉</t>
  </si>
  <si>
    <t>2022-11-03 15:29:42</t>
  </si>
  <si>
    <t>일단 양송이 스프만 먹어봤는데 굳굳 입니다
양도 적당한데 끼니로 드시려면 두개 드셔야 합니다ㅎㅎ</t>
  </si>
  <si>
    <t>2022-11-03 15:42:01</t>
  </si>
  <si>
    <t>처음사봤어요 맨날오뚜기스프만 먹었는데 맛있을것같아요</t>
  </si>
  <si>
    <t>2022-11-03 15:59:59</t>
  </si>
  <si>
    <t>아침에 간단히 먹기 좋아요</t>
  </si>
  <si>
    <t>2022-11-03 17:25:18</t>
  </si>
  <si>
    <t>오!! 맛있어요 근데 한봉에 양이 더 많았으면해요</t>
  </si>
  <si>
    <t>2022-11-03 19:15:43</t>
  </si>
  <si>
    <t>푸짐하고 좋아요</t>
  </si>
  <si>
    <t>4. 비프크림x5 / 3. 포테이토치즈x5 / ★증정★크루통 1봉</t>
  </si>
  <si>
    <t>2022-11-03 20:53:33</t>
  </si>
  <si>
    <t>아침 대용으로 간단하게 먹기 좋네요</t>
  </si>
  <si>
    <t>7. 스위트펌킨x5 / 2. 스위트콘 크림x5 / ★증정★크루통 1봉</t>
  </si>
  <si>
    <t>2022-11-03 20:55:38</t>
  </si>
  <si>
    <t>간편해서 먹기 편하네요</t>
  </si>
  <si>
    <t>2022-11-03 21:08:00</t>
  </si>
  <si>
    <t>마롱밀크숲 유아기에도 어르신 간식으로도 good ?? &amp; 포테이토 치즈 숲은 익히 아는 맛~</t>
  </si>
  <si>
    <t>3. 포테이토치즈x5 / 8. 마롱밀크x5 / ★증정★크루통 1봉</t>
  </si>
  <si>
    <t>2022-11-03 21:35:52</t>
  </si>
  <si>
    <t>만족합니다 좋아요</t>
  </si>
  <si>
    <t>2022-11-03 21:52:52</t>
  </si>
  <si>
    <t>남편이 스프좋아해서 샀는데 넘 맛있어요오!!ㅎㅎ제가 조금 먹어봤는데 맛있더라구요</t>
  </si>
  <si>
    <t>2022-11-04 00:21:55</t>
  </si>
  <si>
    <t>제가 윈하는 맛이 아니네요 ㅠㅜ
그래도 다행이 딸들이 잘 먹네요~</t>
  </si>
  <si>
    <t>2022-11-04 10:19:48</t>
  </si>
  <si>
    <t>맛있어요
재구매 합니다</t>
  </si>
  <si>
    <t>2. 스위트콘 크림x5 / 8. 마롱밀크x5 / ★증정★크루통 1봉</t>
  </si>
  <si>
    <t>2022-11-04 12:22:51</t>
  </si>
  <si>
    <t>아주 좋아요</t>
  </si>
  <si>
    <t>2022-11-04 16:04:35</t>
  </si>
  <si>
    <t>가성비도 좋고, 편리하게 아침식사를 해결해서 좋아요 
맛있게 잘 먹고있어요</t>
  </si>
  <si>
    <t>2022-11-04 20:50:07</t>
  </si>
  <si>
    <t>넘 맛있어요</t>
  </si>
  <si>
    <t>2022-11-04 21:07:41</t>
  </si>
  <si>
    <t>아주 맛있어요.</t>
  </si>
  <si>
    <t>2022-11-04 23:35:32</t>
  </si>
  <si>
    <t>맛있어요 배송도 빠르고</t>
  </si>
  <si>
    <t>2022-11-05 00:58:10</t>
  </si>
  <si>
    <t>맛있어요~~~</t>
  </si>
  <si>
    <t>2022-11-05 04:34:19</t>
  </si>
  <si>
    <t>부드럽고맛있어요</t>
  </si>
  <si>
    <t>8. 마롱밀크x5 / 6. 프렌치어니언x5 / ★증정★크루통 1봉</t>
  </si>
  <si>
    <t>2022-11-05 10:15:05</t>
  </si>
  <si>
    <t>평소배송보다는 하루살짝늦은편인데 그래도 미리 늦는다고공지하는그런쪽은 좋네요! 다양하게골고루먹어볼수있어서좋아요! 한팩에 3개씩들어가있으니 넉넉하네요! 양파습먹어보니 적당히 달달하고맛있어용 . 후추후첨하니 맛도고급져져요ㅎ</t>
  </si>
  <si>
    <t>2022-11-05 11:18:07</t>
  </si>
  <si>
    <t>가성비 굿^^ 맛도 좋아요~~^^</t>
  </si>
  <si>
    <t>2022-11-05 15:47:57</t>
  </si>
  <si>
    <t>맛있게먹겠습니다
감사합니다ㅎㅎㅎ</t>
  </si>
  <si>
    <t>1. 머쉬름 크림x5 / 7. 스위트펌킨x5 / ★증정★크루통 1봉</t>
  </si>
  <si>
    <t>2022-11-05 17:44:34</t>
  </si>
  <si>
    <t>폰타나스프 역시 좋아요.
아침 요기용으로 아주 좋아요.</t>
  </si>
  <si>
    <t>2022-11-05 19:19:59</t>
  </si>
  <si>
    <t>폰타나 아침에 간편하게 먹기 좋아요
날짜도 많이 남았고 배송도 잘왔습니다.</t>
  </si>
  <si>
    <t>2022-11-05 19:40:23</t>
  </si>
  <si>
    <t>항상 이용하던 제품이예요
또 주문할께요~</t>
  </si>
  <si>
    <t>2022-11-05 20:17:14</t>
  </si>
  <si>
    <t>폰타나 맛있어요</t>
  </si>
  <si>
    <t>2022-11-06 11:09:07</t>
  </si>
  <si>
    <t>맛있습니다 맛있습니다</t>
  </si>
  <si>
    <t>2022-11-06 12:00:02</t>
  </si>
  <si>
    <t>양송이 스프맛있어요</t>
  </si>
  <si>
    <t>2022-11-06 19:52:50</t>
  </si>
  <si>
    <t>늘 먹는 제품인데 톡딜로 좋은가격에 구입해서 좋네요~~~</t>
  </si>
  <si>
    <t>2022-11-07 11:53:47</t>
  </si>
  <si>
    <t>맛있는데 밤스프는 좀 달아요</t>
  </si>
  <si>
    <t>2022-11-07 13:29:49</t>
  </si>
  <si>
    <t>간편하고 편리하게 아이들 등교전 간단하게 라도 식사를 할수 있어 좋아요
같이 주신 크루통 넣어 먹으니 더 좋다고 하네요
감사합니다 ~^^</t>
  </si>
  <si>
    <t>2022-11-08 12:16:55</t>
  </si>
  <si>
    <t>먹기편하고 너무 맛있어요</t>
  </si>
  <si>
    <t>2022-11-09 08:36:48</t>
  </si>
  <si>
    <t>배송이 너무 느려요..
배송조회해보니 상품준비 중으로 계속 되어있어 4~5일쯤되는날 취소했더니 바로 배송중이라고 바뀌면서 주문취소 불가.... 사실 스프맛도 기대보다는 별로....</t>
  </si>
  <si>
    <t>4. 비프크림x5 / 6. 프렌치어니언x5 / ★증정★크루통 1봉</t>
  </si>
  <si>
    <t>2022-11-13 09:04:40</t>
  </si>
  <si>
    <t>폰타나 수프 20봉 골라담기 / 전자레인지용 180g (9종 중 택2)+추가증정</t>
  </si>
  <si>
    <t>맛있어요~~~~~^^</t>
  </si>
  <si>
    <t>2022-11-13 17:38:38</t>
  </si>
  <si>
    <t>좋아요 좋아요</t>
  </si>
  <si>
    <t>2022-11-15 20:04:21</t>
  </si>
  <si>
    <t>스프를 좋아하는데 나름 괜찮아요 약간 짭쪼름 합니다</t>
  </si>
  <si>
    <t>2022-11-15 22:47:26</t>
  </si>
  <si>
    <t>맛잇고 포장이 꼼꼼해서 좋아요</t>
  </si>
  <si>
    <t>14.180g머쉬룸x4+포테이토x4</t>
  </si>
  <si>
    <t>2022-11-21 08:54:00</t>
  </si>
  <si>
    <t>너무맛잇고간편해요.
아침대용으로굿~</t>
  </si>
  <si>
    <t>8.180g머쉬룸x8</t>
  </si>
  <si>
    <t>2022-11-21 09:02:30</t>
  </si>
  <si>
    <t>맛있네요
1분 조리하면 되니 간편하고 좋아요</t>
  </si>
  <si>
    <t>13.180g머쉬룸x4+스위트콘x4</t>
  </si>
  <si>
    <t>2022-11-21 09:03:56</t>
  </si>
  <si>
    <t>싸게 좋은제품 잘 삿습니다.</t>
  </si>
  <si>
    <t>15.180g머쉬룸x4+비프x4</t>
  </si>
  <si>
    <t>2022-11-21 09:15:44</t>
  </si>
  <si>
    <t>폰타나 컵수프 12개 골라담기(4종 택2)/20g</t>
  </si>
  <si>
    <t>정말 먹기 편한
컵수프~~
수프는 폰타나??</t>
  </si>
  <si>
    <t>1.머쉬룸 크림 20gx6 / 4.스위트콘 20gx6</t>
  </si>
  <si>
    <t>2022-11-21 09:20:01</t>
  </si>
  <si>
    <t>매번 구매하는상품이예요!^^맛있어요!</t>
  </si>
  <si>
    <t>2022-11-21 09:40:55</t>
  </si>
  <si>
    <t>정말 좋아요 좋아요 ??</t>
  </si>
  <si>
    <t>18.180g포테이토x4+비프x4</t>
  </si>
  <si>
    <t>2022-11-21 10:38:45</t>
  </si>
  <si>
    <t>맛있고 간편해서 좋아요</t>
  </si>
  <si>
    <t>4.60g어니언x4+20g어니언x6</t>
  </si>
  <si>
    <t>2022-11-21 10:39:04</t>
  </si>
  <si>
    <t>스프맛도 훌륭하고 아침 대용으로 뜨끈하게 한잔 마시니 좋습니다.</t>
  </si>
  <si>
    <t>1.60g머쉬룸x4+20g머쉬룸x6</t>
  </si>
  <si>
    <t>2022-11-21 10:39:45</t>
  </si>
  <si>
    <t>스프가 맛있습니다!</t>
  </si>
  <si>
    <t>2022-11-21 10:40:53</t>
  </si>
  <si>
    <t>편하고 좋아요</t>
  </si>
  <si>
    <t>2022-11-21 10:42:43</t>
  </si>
  <si>
    <t>좋아요 맛있게 먹고있습니다</t>
  </si>
  <si>
    <t>10.180g포테이토치즈x8</t>
  </si>
  <si>
    <t>2022-11-21 10:42:46</t>
  </si>
  <si>
    <t>자주 구매해서 잘먹고 있습니다!!</t>
  </si>
  <si>
    <t>2022-11-21 10:45:12</t>
  </si>
  <si>
    <t>양파컵수프 찐하게 맛있고 브로콜리도 맛있어요!</t>
  </si>
  <si>
    <t>7.60g브로콜리x4+20g어니언x6</t>
  </si>
  <si>
    <t>2022-11-21 10:45:25</t>
  </si>
  <si>
    <t>두번째 구매인데
오후 3~4시 가게지키다 출출 할때
간식으로 먹는데
너무  맛있네요.
딱 하나 아쉽다면 양이 조금만 더 많았으면...</t>
  </si>
  <si>
    <t>2022-11-21 10:47:39</t>
  </si>
  <si>
    <t>맛있었어요~양도 딱이네요</t>
  </si>
  <si>
    <t>2022-11-21 10:51:53</t>
  </si>
  <si>
    <t>머쉬룸이 전 괜찮았어요   잘먹겠습니다</t>
  </si>
  <si>
    <t>1. 머쉬룸 크림x5 / 2. 스위트콘 크림x5 / ★증정★크루통 1봉</t>
  </si>
  <si>
    <t>2022-11-21 10:53:43</t>
  </si>
  <si>
    <t>언제 먹어도 맛있는 폰타나 스프. 출근할때 간편하고 든든하게 먹으려고 주문했습니다^^</t>
  </si>
  <si>
    <t>2022-11-21 11:10:50</t>
  </si>
  <si>
    <t>마트에서  구입 해  먹는데
저렴한가격으로  구입했네요.</t>
  </si>
  <si>
    <t>11.180g로스티드비프x8</t>
  </si>
  <si>
    <t>2022-11-21 11:11:06</t>
  </si>
  <si>
    <t>좋아여~ ㅎㅎ</t>
  </si>
  <si>
    <t>2022-11-21 11:30:09</t>
  </si>
  <si>
    <t>부드럽고 담백한 맛이예요.</t>
  </si>
  <si>
    <t>2022-11-21 11:53:52</t>
  </si>
  <si>
    <t>맛있어요 아침에 바쁠때 타먹으니 좋네요</t>
  </si>
  <si>
    <t>2.60g스위트콘x4+20g스위트콘x6</t>
  </si>
  <si>
    <t>2022-11-21 12:00:06</t>
  </si>
  <si>
    <t>맛난 수프를  간단하게  먹을 수 있어서 좋아요...</t>
  </si>
  <si>
    <t>2022-11-21 13:13:57</t>
  </si>
  <si>
    <t>폰타나 워낙 유명하니 맛있겠죠~ 저렴히 사서 좋네요^^</t>
  </si>
  <si>
    <t>2022-11-21 14:15:34</t>
  </si>
  <si>
    <t>♡♡♡♡♡♡♡</t>
  </si>
  <si>
    <t>2022-11-21 16:41:57</t>
  </si>
  <si>
    <t>두번째 구매입니다  요번엔 트핑 사은품이 없네요 ㅠ</t>
  </si>
  <si>
    <t>16.180g스위트콘x4+포테이토x4</t>
  </si>
  <si>
    <t>2022-11-21 20:51:37</t>
  </si>
  <si>
    <t>맛있어요. 짜지 않아요.</t>
  </si>
  <si>
    <t>3.어니언 크림 20gx6 / 4.스위트콘 20gx6</t>
  </si>
  <si>
    <t>2022-11-21 21:11:49</t>
  </si>
  <si>
    <t>맛있게  잘먹을께요^^</t>
  </si>
  <si>
    <t>1. 머쉬룸 크림x5 / 4. 비프크림x5 / ★증정★크루통 1봉</t>
  </si>
  <si>
    <t>2022-11-22 11:53:47</t>
  </si>
  <si>
    <t>잘 받았어요.</t>
  </si>
  <si>
    <t>2022-11-22 12:13:24</t>
  </si>
  <si>
    <t>간편해서 좋아요.</t>
  </si>
  <si>
    <t>2.브로콜리&amp;체다치즈 20gx6 / 4.스위트콘 20gx6</t>
  </si>
  <si>
    <t>2022-11-22 13:34:49</t>
  </si>
  <si>
    <t>2022-11-22 15:47:44</t>
  </si>
  <si>
    <t>2022-11-22 17:49:30</t>
  </si>
  <si>
    <t>빠른배송 감사
맛은 자주 이용하는걸로 대신 합니다.재구매 이유는 간편하고 맛있다</t>
  </si>
  <si>
    <t>3.60g브로콜리x4+20g브로콜리x6</t>
  </si>
  <si>
    <t>2022-11-22 19:51:12</t>
  </si>
  <si>
    <t>맛있게  잘 먹었네요^^</t>
  </si>
  <si>
    <t>2022-11-22 19:52:13</t>
  </si>
  <si>
    <t>타사보다 싸게구매해요~~
전자렌지용으로 샀는데..1분만 돌리면 금방되니 편할꺼같네요</t>
  </si>
  <si>
    <t>2022-11-22 19:52:26</t>
  </si>
  <si>
    <t>쌀쌀한 아침에 먹기도 좋고 집에서 패밀리레스토랑 분위기 낼 때 스테이크와 먹기도 좋아요. 애들이 제일 좋아하는 것으로 주문했어요.</t>
  </si>
  <si>
    <t>2022-11-22 19:56:21</t>
  </si>
  <si>
    <t>맛있데요~~~~^^</t>
  </si>
  <si>
    <t>2022-11-22 20:16:14</t>
  </si>
  <si>
    <t>맛있는 폰타나 아침에 먹기 좋아요</t>
  </si>
  <si>
    <t>2022-11-22 20:28:22</t>
  </si>
  <si>
    <t>굿 아침대용으로 먹고 출근하기딱좋아요</t>
  </si>
  <si>
    <t>2022-11-22 20:37:43</t>
  </si>
  <si>
    <t>2022-11-22 20:40:10</t>
  </si>
  <si>
    <t>폰타나 조리수프 10개 골라담기(4종 택2)/분말 90g(30x3봉)</t>
  </si>
  <si>
    <t>맛있어서 세번째 구매했습니다</t>
  </si>
  <si>
    <t>2.치즈&amp;브로콜리수프90gX5개 / 3.데니쉬크림 수프90gX5개</t>
  </si>
  <si>
    <t>2022-11-22 20:55:23</t>
  </si>
  <si>
    <t>수프 좋아하지만 시간이 없어 만들지는 못하고 
기대감으로 주문해 봅니다.</t>
  </si>
  <si>
    <t>2022-11-22 21:29:22</t>
  </si>
  <si>
    <t>맛있고 편리하게  애용합니다</t>
  </si>
  <si>
    <t>2022-11-23 00:05:33</t>
  </si>
  <si>
    <t>부드럽고 좋아요
옵션 선택도 맘에 들어요</t>
  </si>
  <si>
    <t>2022-11-23 08:25:01</t>
  </si>
  <si>
    <t>잘 받았습니다! 스프 먹고 싶었는데 종류별로 구입해서 좋았어요</t>
  </si>
  <si>
    <t>2022-11-23 08:27:48</t>
  </si>
  <si>
    <t>좋은 가격에 좋은 제품 입니다 만족스러운 제품 이네요</t>
  </si>
  <si>
    <t>2022-11-23 11:34:15</t>
  </si>
  <si>
    <t>2022-11-23 14:15:44</t>
  </si>
  <si>
    <t>한번씩 홈플에서 샀는데 맛있더라구요 많긴하지만 착한가격에 맛있게 먹을수 있어 조아요</t>
  </si>
  <si>
    <t>1. 머쉬룸 크림x10 / 4. 토스카나 비프 크림x10 / ★증정★크루통1봉+콰트로치즈파우치1봉</t>
  </si>
  <si>
    <t>2022-11-23 15:47:29</t>
  </si>
  <si>
    <t>폰타나 수프 12봉 골라담기 /전자레인지용 180g (8종 중 택2)</t>
  </si>
  <si>
    <t>어제 아침 주문했는데 오늘 아침 도착했어요 
심지어 받고 나서 한참 후에 배송 연락 받았네요. 총알이네요. 
아이가 아침에 수프를 먹는데 너무 좋아해서 여러 종류 시켜 먹어보는 중입니다</t>
  </si>
  <si>
    <t>5.치킨차우더수프X6 / 7.스위트펌킨수프X6</t>
  </si>
  <si>
    <t>2022-11-23 15:51:32</t>
  </si>
  <si>
    <t>폰타나 컵수프 (분말형) 60g(20gx3입) 12개 골라담기</t>
  </si>
  <si>
    <t>배송도 빠르고
착한 가격에 잘 샀어요!!!</t>
  </si>
  <si>
    <t>7.브로콜리 6개+스위트콘 6개</t>
  </si>
  <si>
    <t>2022-11-23 16:04:21</t>
  </si>
  <si>
    <t>구성 가겨 다 좋아요</t>
  </si>
  <si>
    <t>3.크리미 포테이토 치즈x10 / 7. 스위트펌킨 크림x10 / ★증정★크루통1봉+콰트로치즈파우치1봉</t>
  </si>
  <si>
    <t>2022-11-23 16:54:18</t>
  </si>
  <si>
    <t>생각하던 꾸덕하고 찐한맛을 원했는데 생각보다 물많이 탄 느낌이라 가루로 살껄 아쉽네요 그래도 먹을만 합니다</t>
  </si>
  <si>
    <t>1. 머쉬룸 크림x10 / 2.스위트콘 크림x10 / ★증정★크루통1봉+콰트로치즈파우치1봉</t>
  </si>
  <si>
    <t>2022-11-23 17:10:40</t>
  </si>
  <si>
    <t>백화점써 사먹다가 알게되었는데 이번엔 톡으로 저렴하게 구입하게 되었엉요 개인적 약간 맛이 약해서 크림스프 분말사다가 섞어서 하닌깐 맛이 더좋은것 같아요~</t>
  </si>
  <si>
    <t>1. 머쉬룸 크림x5 / 1. 머쉬룸 크림x5 / ★증정★크루통 1봉</t>
  </si>
  <si>
    <t>2022-11-23 17:50:10</t>
  </si>
  <si>
    <t>폰타나 조리 수프 75g 8봉 골라담기 (4+4)[+크루통증정]</t>
  </si>
  <si>
    <t>잘 받았어요. 포장도 꼼꼼하고 접시도 넘 예쁘네요~^^</t>
  </si>
  <si>
    <t>3.치즈&amp;브로콜리수프75gX4개 / 4.콰트로포테이토수프75gX4개 / ★증정★크루통1봉증정</t>
  </si>
  <si>
    <t>2022-11-23 18:33:45</t>
  </si>
  <si>
    <t>맛있게 잘 먹을게요^^</t>
  </si>
  <si>
    <t>2022-11-23 18:37:32</t>
  </si>
  <si>
    <t>받자마자 시식 머랭습, 넘 맛있어요
기대를 저버리지 않네요
출출한 저녁  대용 딱입니다</t>
  </si>
  <si>
    <t>2022-11-23 19:47:10</t>
  </si>
  <si>
    <t>받자마자 한봉지 끓여 먹엇는데 부드러워 
먹기도 좋구 정신차려보니 한그릇 뚝딱 ??</t>
  </si>
  <si>
    <t>1.그릴드머쉬룸 수프75gX4개 / 3.치즈&amp;브로콜리수프75gX4개 / ★증정★크루통1봉증정</t>
  </si>
  <si>
    <t>2022-11-23 19:54:21</t>
  </si>
  <si>
    <t>큰 기대 안했는데 괜찮네요 
스프는 두가지맛 다 맛있고 파스타 소스는 제입엔 좀 짜요~ 담엔 야채 듬뿍 넣고 해먹어야겠어요^^</t>
  </si>
  <si>
    <t>1.머쉬룸 크림 수프 X6 / 3.포테이토치즈수프X6</t>
  </si>
  <si>
    <t>2022-11-23 20:13:13</t>
  </si>
  <si>
    <t>폰타나 수프 10봉 한정특가(머쉬룸/포테이토/스위트콘)/전자레인지용 180g</t>
  </si>
  <si>
    <t>친정에 보냈네요</t>
  </si>
  <si>
    <t>1.머쉬룸수프X5+포테이토X5</t>
  </si>
  <si>
    <t>2022-11-23 20:50:14</t>
  </si>
  <si>
    <t>먹어보고 쓸께요</t>
  </si>
  <si>
    <t>5.60g브로콜리x4+20g머쉬룸x6</t>
  </si>
  <si>
    <t>2022-11-23 20:52:47</t>
  </si>
  <si>
    <t>빵 찍어 먹으면 좋아요</t>
  </si>
  <si>
    <t>3. 포테이토치즈x5 / 2. 스위트콘 크림x5 / ★증정★크루통 1봉</t>
  </si>
  <si>
    <t>2022-11-23 20:54:07</t>
  </si>
  <si>
    <t>잘 받았습니당</t>
  </si>
  <si>
    <t>5.머쉬룸 6개+브로콜리 6개</t>
  </si>
  <si>
    <t>2022-11-23 22:37:42</t>
  </si>
  <si>
    <t>빠른배송.</t>
  </si>
  <si>
    <t>3.크리미 포테이토 치즈x10 / 5. 이탈리안 치킨 차우더x10 / ★증정★크루통1봉+콰트로치즈파우치1봉</t>
  </si>
  <si>
    <t>2022-11-24 07:05:42</t>
  </si>
  <si>
    <t>정말맛있어요.</t>
  </si>
  <si>
    <t>2022-11-24 08:15:51</t>
  </si>
  <si>
    <t>폰타나 컵수프(컵형) 20g 12+12 골라담기[+크루통증정]</t>
  </si>
  <si>
    <t>그대로 물만 끓여서 부어 먹으면 되니 너무 간편해요 물론 맛도 좋구요^^</t>
  </si>
  <si>
    <t>1.머쉬룸 크림 20gx12 / 2.스위트콘 20gx12 / ★추가증정★크루통1봉</t>
  </si>
  <si>
    <t>2022-11-24 08:23:02</t>
  </si>
  <si>
    <t>아직 먹기 전인데
배송 빠르고 좋내요</t>
  </si>
  <si>
    <t>2.스위트콘 크림x10 / 3.크리미 포테이토 치즈x10 / ★증정★크루통1봉+콰트로치즈파우치1봉</t>
  </si>
  <si>
    <t>2022-11-24 08:48:26</t>
  </si>
  <si>
    <t>입맛없어하는 초등아이 아침으로 좋아요</t>
  </si>
  <si>
    <t>1.그릴드머쉬룸 수프75gX4개 / 4.콰트로포테이토수프75gX4개 / ★증정★크루통1봉증정</t>
  </si>
  <si>
    <t>2022-11-24 09:33:07</t>
  </si>
  <si>
    <t>맛잇어요 ^^</t>
  </si>
  <si>
    <t>2022-11-24 10:04:55</t>
  </si>
  <si>
    <t>그릇도 너무 이쁘고 맛있어요~</t>
  </si>
  <si>
    <t>1. 머쉬룸 크림x10 / 3.크리미 포테이토 치즈x10 / ★증정★크루통1봉+콰트로치즈파우치1봉</t>
  </si>
  <si>
    <t>2022-11-24 11:02:16</t>
  </si>
  <si>
    <t>2022-11-24 14:32:04</t>
  </si>
  <si>
    <t>역시 폰타나 스파게티소스~!!
다양한소스와 매력이있는 폰타나~!!
세일덕분에 구매하게됐어요^^
세일감사^^</t>
  </si>
  <si>
    <t>1.머쉬룸 크림 수프 X6 / 6.프렌치어니언수프X6</t>
  </si>
  <si>
    <t>2022-11-24 15:26:16</t>
  </si>
  <si>
    <t>배송빠르고꼼꼼하게포장해주셔서감사합니다.잚먹겠습니다</t>
  </si>
  <si>
    <t>3.크리미 포테이토 치즈x10 / 6. 프렌치 어니언x10 / ★증정★크루통1봉+콰트로치즈파우치1봉</t>
  </si>
  <si>
    <t>2022-11-24 17:07:18</t>
  </si>
  <si>
    <t>상품잘받았습니다</t>
  </si>
  <si>
    <t>2022-11-24 17:36:23</t>
  </si>
  <si>
    <t>빠른 배송 감사합니다 저렴하게 구매했어요</t>
  </si>
  <si>
    <t>6.머쉬룸 6개+스위트콘 6개</t>
  </si>
  <si>
    <t>2022-11-24 17:55:20</t>
  </si>
  <si>
    <t>처음 구매 인데 맛있을것 같아요 양은 많지 않네요</t>
  </si>
  <si>
    <t>2022-11-24 20:09:15</t>
  </si>
  <si>
    <t>옥수수콘 맛은 조금 덜 달았으면 하는 맛이네요</t>
  </si>
  <si>
    <t>2.스위트콘 20gx12 / 1.머쉬룸 크림 20gx12 / ★추가증정★크루통1봉</t>
  </si>
  <si>
    <t>2022-11-24 22:55:29</t>
  </si>
  <si>
    <t>아들도 손주도 넘 좋아하는 스프~~나도 좀 먹어보려고 많이 샀어요 간단하게 따뜻하게 잘 먹겠습니당*^^*</t>
  </si>
  <si>
    <t>2022-11-25 08:34:21</t>
  </si>
  <si>
    <t>아침 못 먹고 가는 우리아이들에게 딱 제격^^
맛나요~</t>
  </si>
  <si>
    <t>2022-11-25 08:50:40</t>
  </si>
  <si>
    <t>꾸덕하니 맛괜찮아요</t>
  </si>
  <si>
    <t>3.포테이토치즈수프X6 / 2.스위트콘크림수프X6</t>
  </si>
  <si>
    <t>2022-11-25 08:53:09</t>
  </si>
  <si>
    <t>항상 구매하던 제품 좋은가격에  구매하여 좋아요</t>
  </si>
  <si>
    <t>2022-11-25 09:48:58</t>
  </si>
  <si>
    <t>맛있어요!</t>
  </si>
  <si>
    <t>1.머쉬룸 크림 20gx12 / 3.브로콜리&amp;체다치즈 20gx12 / ★추가증정★크루통1봉</t>
  </si>
  <si>
    <t>2022-11-25 11:57:15</t>
  </si>
  <si>
    <t>바로 해서 먹었어요!!
맛있어요~ 접시 너무 예쁩니다ㅎㅎ</t>
  </si>
  <si>
    <t>2.스위트콘 크림x10 / 7. 스위트펌킨 크림x10 / ★증정★크루통1봉+콰트로치즈파우치1봉</t>
  </si>
  <si>
    <t>2022-11-25 12:48:36</t>
  </si>
  <si>
    <t>부드럽고 맛있어서 아이랑 간식으로 빵에 찍어먹기 좋아요!</t>
  </si>
  <si>
    <t>3.포테이토치즈수프X6 / 5.치킨차우더수프X6</t>
  </si>
  <si>
    <t>2022-11-25 14:52:01</t>
  </si>
  <si>
    <t>잘받았습니다
잘먹겠습니다</t>
  </si>
  <si>
    <t>6. 프렌치 어니언x10 / 1. 머쉬룸 크림x10 / ★증정★크루통1봉+콰트로치즈파우치1봉</t>
  </si>
  <si>
    <t>2022-11-25 15:26:21</t>
  </si>
  <si>
    <t>다 맛있어서 맛별로 3개씩 총12개 구성 옵션이 있으면 고민이 덜할 것 같아요. ^^ 아침에 식빵 찍어먹으면 속이 따뜻하고 든든해져서 떨어지지않게 쟁여놓고 먹어요.</t>
  </si>
  <si>
    <t>8.브로콜리 6개+어니언 6개</t>
  </si>
  <si>
    <t>2022-11-25 19:22:32</t>
  </si>
  <si>
    <t>배송빠릅니다~~</t>
  </si>
  <si>
    <t>2.데니쉬크림 수프75gX4개 / 3.치즈&amp;브로콜리수프75gX4개 / ★증정★크루통1봉증정</t>
  </si>
  <si>
    <t>2022-11-25 20:44:32</t>
  </si>
  <si>
    <t>맛도 좋고 간편하게 식사대용으로 잘 먹을것같아요.</t>
  </si>
  <si>
    <t>2022-11-25 20:50:44</t>
  </si>
  <si>
    <t>배송엄청빠르네요 
아이들이 아침대용으로 잘 먹어요
벌써 몇번 먹어본거라 믿고구매했습니다</t>
  </si>
  <si>
    <t>10.어니언 6개+스위트콘 6개</t>
  </si>
  <si>
    <t>2022-11-25 21:16:01</t>
  </si>
  <si>
    <t>폰타나 수프 먹어본 이후로 다른 수프는 눈에 들어오지 않아요. 톡딜 보고 바로 주문해서 맛있게 먹고 있어요~^^</t>
  </si>
  <si>
    <t>2022-11-26 18:44:38</t>
  </si>
  <si>
    <t>얼마전에 머쉬룸이랑 치킨차우더 구매후 만족했어서 행사할때 또 쟁입니다. 이번엔 스위트콘이 평이 좋아 선택하고 머쉬룸 또 했어요ㅎ 오자마자 스위트콘부터 먹었는데 예상했던 그 맛이었고 콘 알갱이가 꽤 들어있어서 씹는맛이 있습니다.
폰타나수프에 식빵 한두조각 구워 찍어먹으면 가볍게 한끼 해결하기 좋습니다.
크루통이랑 파스타소스 파우치 증정 구성이라 더 좋았네요. 만족.</t>
  </si>
  <si>
    <t>2022-11-26 20:35:42</t>
  </si>
  <si>
    <t>맛이어요 배송도 엄청 빠르구요</t>
  </si>
  <si>
    <t>2022-11-27 16:42:56</t>
  </si>
  <si>
    <t>아침대용으로 남편이 간편학고 따뜻하게 든든한 한끼래요.맛있어요.배송도빠르네요.감사핫니다</t>
  </si>
  <si>
    <t>2022-11-27 20:37:18</t>
  </si>
  <si>
    <t>가볍게 아침대용으로 먹고 있어요.</t>
  </si>
  <si>
    <t>1.머쉬룸 크림 수프 X6 / 8.마롱밀크수프X6</t>
  </si>
  <si>
    <t>2022-11-27 21:02:49</t>
  </si>
  <si>
    <t>맛있어요
아침이 든든합니다</t>
  </si>
  <si>
    <t>2022-11-27 23:31:40</t>
  </si>
  <si>
    <t>하나 뜯어서 먹어봤는대 맛잇어요</t>
  </si>
  <si>
    <t>2022-11-29 12:46:40</t>
  </si>
  <si>
    <t>아침식사대용으로 정말좋네요
아이들도 좋아합니다</t>
  </si>
  <si>
    <t>2022-11-29 15:54:56</t>
  </si>
  <si>
    <t>특별한맛일줄알았는데 그냥 스프맛이에요</t>
  </si>
  <si>
    <t>4.콰트로포테이토수프75gX4개 / 1.그릴드머쉬룸 수프75gX4개 / ★증정★크루통1봉증정</t>
  </si>
  <si>
    <t>2022-11-29 22:58:42</t>
  </si>
  <si>
    <t>지인과 나눠서 샀어요. 양이 많아서 두고 먹을 수 나눠도 충분하네요.
추울때 아침 대용으로 회사에서 먹으려고 샀어요.
맛나네요.</t>
  </si>
  <si>
    <t>2022-11-30 21:04:13</t>
  </si>
  <si>
    <t>폰타나 전자레인지용 수프 10봉 골라담기 +크루통증정</t>
  </si>
  <si>
    <t>잘받았습니다
배송도 빠르고 아들이 좋아하는 폰타나 수프 저렴하게 잘~구매했어요ㅋ
마트보다 저렴하고 선물로 토핑도 주시고 감사해요
다먹고 재구매 할께요~~^^</t>
  </si>
  <si>
    <t>1. 머쉬룸 크림x5 / 3. 포테이토치즈x5 / ★증정★크루통 1봉</t>
  </si>
  <si>
    <t>2022-12-01 10:56:10</t>
  </si>
  <si>
    <t>넘 맛있어요.
입구 살짝 뜯어 렌지 돌려 가위로 반 잘라
숟가락으로 떠서 먹으니 바쁜 아침 설겆이
안 쌓이고 좋네요.
크루통 열개 주시면 좋겠어용ㅋㅋ
재구매의사 있어요.</t>
  </si>
  <si>
    <t>2022-12-01 14:02:57</t>
  </si>
  <si>
    <t>제품 잘받았어요~
저희신랑하고 울딸은 넘맛나다고 계속주문해달라고 하네요ㅎ</t>
  </si>
  <si>
    <t>2. 스위트콘 크림x5 / 2. 스위트콘 크림x5 / ★증정★크루통 1봉</t>
  </si>
  <si>
    <t>2022-12-01 14:07:36</t>
  </si>
  <si>
    <t>배송도빠르구요~두번째구매입니다  잘먹을께요
밥맛없을때 먹기조아요 렌지에 간편하게 먹기조아요</t>
  </si>
  <si>
    <t>2022-12-01 14:25:11</t>
  </si>
  <si>
    <t>배송빠르고 싸게구입했어요</t>
  </si>
  <si>
    <t>6. 프렌치어니언x5 / 5. 이탈리안 치킨 차우더x5 / ★증정★크루통 1봉</t>
  </si>
  <si>
    <t>2022-12-01 14:37:44</t>
  </si>
  <si>
    <t>2022-12-01 14:50:26</t>
  </si>
  <si>
    <t>폰타나수프 최고</t>
  </si>
  <si>
    <t>2022-12-01 14:57:11</t>
  </si>
  <si>
    <t>배송도 잘 받고 상품도 안전하게 잘 왔습니다.
받자마자 맛 보았는데 역시 맛있습니다~
잘 먹을게요~~</t>
  </si>
  <si>
    <t>1. 머쉬룸 크림x5 / 7. 스위트펌킨x5 / ★증정★크루통 1봉</t>
  </si>
  <si>
    <t>2022-12-01 15:35:07</t>
  </si>
  <si>
    <t>포장도 종이포장으로 정말 잘 되어 왔구욥 ㅋㅋ 
유통기한도 2023년 10월 거랑 2023년 11월 걸로 길었어욥 ㅋㅋㅋ 잘 먹겠습니닷 ㅋㅋ</t>
  </si>
  <si>
    <t>2022-12-01 15:41:11</t>
  </si>
  <si>
    <t>맛있어요. 또. 구매할께요</t>
  </si>
  <si>
    <t>2022-12-01 15:50:25</t>
  </si>
  <si>
    <t>하자없이 잘 받았어요
유통기한 매우 길어서 쟁여두고 생각날때 편리하게
데워만 먹을수있어서 간편하게 섭취할수있어요
그런데 보관방법이 안써있어서 실온보관인지 
냉장고보관인지 모르겠어요
그래도 음식이라 일단 그냥 냉장고에 두었어요</t>
  </si>
  <si>
    <t>2022-12-01 16:00:28</t>
  </si>
  <si>
    <t>8.마롱밀크수프X6 / 3.포테이토치즈수프X6</t>
  </si>
  <si>
    <t>2022-12-01 16:51:31</t>
  </si>
  <si>
    <t>맛도  부드럽고, 짜지도 않아서 간단하게 먹기에 괜찮은 스프인것 같아요</t>
  </si>
  <si>
    <t>1. 머쉬룸 크림x5 / 8. 마롱밀크x5 / ★증정★크루통 1봉</t>
  </si>
  <si>
    <t>2022-12-01 17:34:00</t>
  </si>
  <si>
    <t>구수하고 맛있어요</t>
  </si>
  <si>
    <t>2022-12-01 17:49:28</t>
  </si>
  <si>
    <t>배송도 빨랐구요
맛있는 제품이란건 이미 알고있고.
아침공복에 출근하면 화가나서
주문했어요 ㅎㅎㅎ
무엇보다 많이많이 저렴해서 좋아요</t>
  </si>
  <si>
    <t>2022-12-01 18:18:01</t>
  </si>
  <si>
    <t>배송좋고 상품도 이상없이 왔지만 크루~ 사은품은 없네요~~</t>
  </si>
  <si>
    <t>2022-12-01 18:26:51</t>
  </si>
  <si>
    <t>잘받았어요 감사합니다 유통기한 넉넉하네요</t>
  </si>
  <si>
    <t>2022-12-01 18:30:54</t>
  </si>
  <si>
    <t>도착하자마자 바로 데워 먹어봤어요
1분렌지라 돼있는데 난 1분30초했어요
뜨끈하니 작은알갱이도 많이 씹히네요
잘먹을께요</t>
  </si>
  <si>
    <t>1. 머쉬룸 크림x5 / 5. 이탈리안 치킨 차우더x5 / ★증정★크루통 1봉</t>
  </si>
  <si>
    <t>2022-12-01 18:32:14</t>
  </si>
  <si>
    <t>터져서 흘러서 왔어요 어느 것이 터졌는지도 모르겠고 하여간 어설프게 왔더라구요
혹시나하고 뒤늦게 사진 찍어 봤어요
난 그릇이 사늘품린줄 알고 샀더만 그릇도 없고 ㅠㅠㅠㅠ</t>
  </si>
  <si>
    <t>5. 이탈리안 치킨 차우더x5 / 4. 비프크림x5 / ★증정★크루통 1봉</t>
  </si>
  <si>
    <t>2022-12-01 18:46:11</t>
  </si>
  <si>
    <t>생각보다 양이 적지만 가격대비 좋습니다</t>
  </si>
  <si>
    <t>2022-12-01 19:21:59</t>
  </si>
  <si>
    <t>맛있게  잘 먹었습니다 
바게트 빵에  같이 잘 먹었네여 ~~~</t>
  </si>
  <si>
    <t>2022-12-01 20:14:45</t>
  </si>
  <si>
    <t>맛있어요 굿굿 자주 사먹는것인데</t>
  </si>
  <si>
    <t>2022-12-01 21:20:01</t>
  </si>
  <si>
    <t>잘먹을께요^^</t>
  </si>
  <si>
    <t>2022-12-01 22:39:50</t>
  </si>
  <si>
    <t>식사대용좋아요</t>
  </si>
  <si>
    <t>2. 스위트콘 크림x5 / 4. 비프크림x5 / ★증정★크루통 1봉</t>
  </si>
  <si>
    <t>2022-12-01 23:14:50</t>
  </si>
  <si>
    <t>배송도 빠르고 크루통도 많이 줬어요.</t>
  </si>
  <si>
    <t>2022-12-01 23:24:18</t>
  </si>
  <si>
    <t>배송은 빠릅니다^^
스프가 생각보다 연하네요~~ ㅠㅠ</t>
  </si>
  <si>
    <t>1. 머쉬룸 크림x5 / 6. 프렌치어니언x5 / ★증정★크루통 1봉</t>
  </si>
  <si>
    <t>2022-12-02 00:02:07</t>
  </si>
  <si>
    <t>2022-12-02 02:01:23</t>
  </si>
  <si>
    <t>제가 확인을 않하고 가루용 스프인지 알고 주문했는데 액상스프였음ㅜㅜ 그래도 맛있게 보여서 한번 써볼랍니다</t>
  </si>
  <si>
    <t>2022-12-02 08:02:33</t>
  </si>
  <si>
    <t>밋있네요, 양이 살짝 부족한듯</t>
  </si>
  <si>
    <t>2022-12-02 09:19:09</t>
  </si>
  <si>
    <t>맛나게 먹었어요 ㅎㅎ</t>
  </si>
  <si>
    <t>2022-12-02 09:20:44</t>
  </si>
  <si>
    <t>배송 빠르게왔어요 싸게  잘샀어요  아침대용으로  잚먹을거 같아요</t>
  </si>
  <si>
    <t>2022-12-02 09:52:34</t>
  </si>
  <si>
    <t>바쁜아침에  딱이네요
넘 맛있어요</t>
  </si>
  <si>
    <t>2022-12-02 10:06:17</t>
  </si>
  <si>
    <t>스프맛이 진하고  맛있어요.
조금  덜 달면 좋겠네요</t>
  </si>
  <si>
    <t>2022-12-02 11:11:00</t>
  </si>
  <si>
    <t>빨리왔어요.
좋아요</t>
  </si>
  <si>
    <t>2022-12-02 12:53:40</t>
  </si>
  <si>
    <t>좋아요 좋아요 좋아요 좋아요 좋아요 좋아요 좋아요 좋아요</t>
  </si>
  <si>
    <t>2022-12-02 13:25:10</t>
  </si>
  <si>
    <t>옵션이  잘못왔어요 ㅜㅜ
머쉬룸으로 10개 왔어요
내 감자스프 ㅜㅜ 돌려줘용</t>
  </si>
  <si>
    <t>2022-12-02 14:43:06</t>
  </si>
  <si>
    <t>전자레인지에 봉지째로 데워서 바로 그릇에 담아 먹는 방식이네요~ 보* 스프보다 따로 물을 끓이지 않아도 되니까 좀 더 편한거 같아요~ 맛도 나름 맛있어요^^</t>
  </si>
  <si>
    <t>1.머쉬룸 크림 수프 X6 / 5.치킨차우더수프X6</t>
  </si>
  <si>
    <t>2022-12-02 14:58:48</t>
  </si>
  <si>
    <t>크루통 service 아주 nice 하고 drop it hot 해요
맛있게 잘 먹을게요. 냐미냐마 딜리셔스??????</t>
  </si>
  <si>
    <t>2022-12-02 15:25:48</t>
  </si>
  <si>
    <t>2022-12-02 15:27:00</t>
  </si>
  <si>
    <t>편리하고 간편하고 맛도 좋아요</t>
  </si>
  <si>
    <t>3. 포테이토치즈x5 / 5. 이탈리안 치킨 차우더x5 / ★증정★크루통 1봉</t>
  </si>
  <si>
    <t>2022-12-02 15:32:07</t>
  </si>
  <si>
    <t>구매후기를 보고 구입결정했어요</t>
  </si>
  <si>
    <t>2022-12-02 15:44:28</t>
  </si>
  <si>
    <t>잘먹겠습니다</t>
  </si>
  <si>
    <t>2022-12-02 15:48:02</t>
  </si>
  <si>
    <t>평도 좋고 아이들이 워낙 스프를 좋아해서 구매 합니다
잘 먹겠습니다~</t>
  </si>
  <si>
    <t>2022-12-02 15:51:51</t>
  </si>
  <si>
    <t>맛나기를 기대합니다~♡</t>
  </si>
  <si>
    <t>2022-12-02 17:03:58</t>
  </si>
  <si>
    <t>배송 빨라요~~</t>
  </si>
  <si>
    <t>2022-12-02 17:41:46</t>
  </si>
  <si>
    <t>배송 빠르고 맛있어요</t>
  </si>
  <si>
    <t>2022-12-02 17:45:07</t>
  </si>
  <si>
    <t>또 준문해 먹고 있어요</t>
  </si>
  <si>
    <t>2022-12-02 19:11:58</t>
  </si>
  <si>
    <t>아침 대용으로 딱이요.</t>
  </si>
  <si>
    <t>2022-12-02 19:38:15</t>
  </si>
  <si>
    <t>빠르게 잘 받았습니다
날도 추워졌고 바쁜 아침 시리얼보다 나을 것 같아 주문해봤어요 잘 먹을게요</t>
  </si>
  <si>
    <t>2022-12-02 20:14:47</t>
  </si>
  <si>
    <t>완전 고소하고 고급진 스프♡</t>
  </si>
  <si>
    <t>2022-12-02 20:18:10</t>
  </si>
  <si>
    <t>잘받았읍니다</t>
  </si>
  <si>
    <t>3. 포테이토치즈x5 / 3. 포테이토치즈x5 / ★증정★크루통 1봉</t>
  </si>
  <si>
    <t>2022-12-02 20:19:26</t>
  </si>
  <si>
    <t>크루통까지 빠른 배송으로 잘 받았습니다</t>
  </si>
  <si>
    <t>2022-12-02 20:29:31</t>
  </si>
  <si>
    <t>포장 굿
배송 스피드 굿이요</t>
  </si>
  <si>
    <t>2022-12-02 20:35:21</t>
  </si>
  <si>
    <t>마롱밀크 처음 먹어봤는데 맛있어요~</t>
  </si>
  <si>
    <t>2022-12-02 20:48:59</t>
  </si>
  <si>
    <t>잘받았습니다 맛있나요</t>
  </si>
  <si>
    <t>2022-12-02 20:58:02</t>
  </si>
  <si>
    <t>맛나게 잘 먹을께요~^^</t>
  </si>
  <si>
    <t>2022-12-02 21:37:26</t>
  </si>
  <si>
    <t>너무 맛있고 편해요^^</t>
  </si>
  <si>
    <t>2022-12-03 00:17:42</t>
  </si>
  <si>
    <t>좋아요 좋아요 좋아요</t>
  </si>
  <si>
    <t>2022-12-03 00:53:51</t>
  </si>
  <si>
    <t>간식용으로 딱이네요
배송도 빠륵ᆢ</t>
  </si>
  <si>
    <t>2022-12-03 09:01:05</t>
  </si>
  <si>
    <t>아직 먹어보진않았지만 기대가되네요~
포장도 꼼꽁하고  서비스도 감사해요~</t>
  </si>
  <si>
    <t>2022-12-03 09:40:28</t>
  </si>
  <si>
    <t>맛잇어요 찐하고!!</t>
  </si>
  <si>
    <t>2022-12-03 09:45:20</t>
  </si>
  <si>
    <t>2022-12-03 12:14:27</t>
  </si>
  <si>
    <t>맛있네요 다음에도 구매해야겠네요</t>
  </si>
  <si>
    <t>2022-12-03 13:16:36</t>
  </si>
  <si>
    <t>빠른배송 깔끔한포장 감사!</t>
  </si>
  <si>
    <t>2022-12-03 13:28:27</t>
  </si>
  <si>
    <t>파스타 베이스로 쓰기도 좋아요</t>
  </si>
  <si>
    <t>2022-12-03 15:16:09</t>
  </si>
  <si>
    <t>좋아요... ... ...</t>
  </si>
  <si>
    <t>3. 포테이토치즈x5 / 1. 머쉬룸 크림x5 / ★증정★크루통 1봉</t>
  </si>
  <si>
    <t>2022-12-03 16:50:10</t>
  </si>
  <si>
    <t>포장도 꼼꼼하게 아주 좋아요 잘 먹겠습니다</t>
  </si>
  <si>
    <t>2022-12-03 18:02:43</t>
  </si>
  <si>
    <t>아침에 가볍게먹기 너무 좋습니다.</t>
  </si>
  <si>
    <t>2022-12-03 19:30:55</t>
  </si>
  <si>
    <t>2022-12-03 22:32:51</t>
  </si>
  <si>
    <t>등교전 아침식사대용으로 이것만큼 좋은게 없네요</t>
  </si>
  <si>
    <t>2022-12-04 08:56:58</t>
  </si>
  <si>
    <t>머쉬룸 크림으로 10개 주문했는데...
크루통 사은품은 없네요... ㅠㅠ</t>
  </si>
  <si>
    <t>2022-12-04 20:55:32</t>
  </si>
  <si>
    <t>맛있어요  아이가 맛있다고 잘먹네요</t>
  </si>
  <si>
    <t>2022-12-05 09:18:09</t>
  </si>
  <si>
    <t>정말 맛있어요</t>
  </si>
  <si>
    <t>2022-12-05 10:20:00</t>
  </si>
  <si>
    <t>잘 멐겠습니다~~~~</t>
  </si>
  <si>
    <t>2. 스위트콘 크림x5 / 5. 이탈리안 치킨 차우더x5 / ★증정★크루통 1봉</t>
  </si>
  <si>
    <t>2022-12-05 10:27:45</t>
  </si>
  <si>
    <t>두번째 구매 입니다.
간식대용으로 참 좋아요</t>
  </si>
  <si>
    <t>6. 프렌치어니언x5 / 7. 스위트펌킨x5 / ★증정★크루통 1봉</t>
  </si>
  <si>
    <t>2022-12-05 10:39:02</t>
  </si>
  <si>
    <t>아침대용으로 먹기 좋아요</t>
  </si>
  <si>
    <t>2022-12-05 10:39:04</t>
  </si>
  <si>
    <t>저녁 대용으로좋아요~</t>
  </si>
  <si>
    <t>6. 프렌치어니언x5 / 1. 머쉬룸 크림x5 / ★증정★크루통 1봉</t>
  </si>
  <si>
    <t>2022-12-05 13:32:04</t>
  </si>
  <si>
    <t>추운겨울  든든 해요
간편하고 맛또한 최고 저렴한 가격에 너무 맘에듭니다</t>
  </si>
  <si>
    <t>5. 이탈리안 치킨 차우더x5 / 6. 프렌치어니언x5 / ★증정★크루통 1봉</t>
  </si>
  <si>
    <t>2022-12-05 14:06:35</t>
  </si>
  <si>
    <t>ㄹㅎㄱㅇㅌㅎㅎㄱㅇㅇㄹ효ㅗㅍㅌㅇㄴ</t>
  </si>
  <si>
    <t>4. 비프크림x5 / 1. 머쉬룸 크림x5 / ★증정★크루통 1봉</t>
  </si>
  <si>
    <t>2022-12-05 14:08:40</t>
  </si>
  <si>
    <t>배송도, 상품도 좋아요.</t>
  </si>
  <si>
    <t>2022-12-05 14:13:18</t>
  </si>
  <si>
    <t>요즘 날이 추워져 아침에 따뜻하게 먹으려고 샀어요 포장도 꼼꼼하게 잘 왔네요 잘 먹겠습니다.</t>
  </si>
  <si>
    <t>2022-12-05 14:16:17</t>
  </si>
  <si>
    <t>맛있어요:)
한끼 따뜻하게 먹으니 추운 겨울 날씨도 견딜만 하네요</t>
  </si>
  <si>
    <t>2022-12-05 14:34:20</t>
  </si>
  <si>
    <t>맛있어요 자주 시켜먹는 제품이예요</t>
  </si>
  <si>
    <t>2022-12-05 15:11:26</t>
  </si>
  <si>
    <t>가성비도 좋고 맛도 좋아요</t>
  </si>
  <si>
    <t>2022-12-05 17:04:42</t>
  </si>
  <si>
    <t>간편하게 데워먹을 수 있으니 편해요.</t>
  </si>
  <si>
    <t>2022-12-05 20:05:57</t>
  </si>
  <si>
    <t>늘 쟁겨놓고 먹는 제품입니다
저렴하게 구매하게 되어 기분이 좋아요</t>
  </si>
  <si>
    <t>2022-12-05 22:47:13</t>
  </si>
  <si>
    <t>저렴히 잘샀어요~감사합니다~</t>
  </si>
  <si>
    <t>2022-12-06 01:11:03</t>
  </si>
  <si>
    <t>맛있어여
아침한끼딱이예여.
저희공주님은 모닝빵이랑
드세요^^*</t>
  </si>
  <si>
    <t>2022-12-06 08:29:49</t>
  </si>
  <si>
    <t>좋은데 양이 조금 작아요</t>
  </si>
  <si>
    <t>2022-12-06 08:46:41</t>
  </si>
  <si>
    <t>아이들은 콘을 좋아하고 감자치즈는 좀 느끼해요.</t>
  </si>
  <si>
    <t>2022-12-06 10:16:11</t>
  </si>
  <si>
    <t>아침에 따뜻이 멉어요</t>
  </si>
  <si>
    <t>2022-12-06 11:32:30</t>
  </si>
  <si>
    <t>간편시으로  맛있게  편리하게~~</t>
  </si>
  <si>
    <t>2022-12-06 15:20:39</t>
  </si>
  <si>
    <t>만족ᆢ맛납니다</t>
  </si>
  <si>
    <t>2022-12-06 16:38:08</t>
  </si>
  <si>
    <t>가볍게 데워먹기 편해서 좋아요</t>
  </si>
  <si>
    <t>2022-12-06 17:11:04</t>
  </si>
  <si>
    <t>맛잇러용 구웃</t>
  </si>
  <si>
    <t>2022-12-06 18:34:26</t>
  </si>
  <si>
    <t>감자스프 양파스프 샀어요. 
양파스프에  통밀토스트 퐁당해서 먹음 뜨끈하고 속도 든든해요~</t>
  </si>
  <si>
    <t>2022-12-07 09:02:42</t>
  </si>
  <si>
    <t>배송도빠르고
저녁야식으로울아들이즐겨묵고있어요</t>
  </si>
  <si>
    <t>2022-12-07 10:55:10</t>
  </si>
  <si>
    <t>비상식량으로 좋아요
추천합니다</t>
  </si>
  <si>
    <t>2022-12-07 19:13:13</t>
  </si>
  <si>
    <t>맛나요~~아들이 좋아합니다^^</t>
  </si>
  <si>
    <t>3. 포테이토치즈x5 / 7. 스위트펌킨x5 / ★증정★크루통 1봉</t>
  </si>
  <si>
    <t>2022-12-07 21:57:08</t>
  </si>
  <si>
    <t>머쉬룸스프는 원래 잘먹는거라 맛있는거 아는데 다른스프가 궁금했어요! 다른것도 맛있네요! 아이아침대용으로나 간식으로 주기 좋아요</t>
  </si>
  <si>
    <t>2022-12-08 07:43:43</t>
  </si>
  <si>
    <t>배송이 느려요 ㅠ  아침 간단하게 해결하기 좋아요</t>
  </si>
  <si>
    <t>2022-12-08 08:38:10</t>
  </si>
  <si>
    <t>포장도 굿 맛도 굿
감사합니다</t>
  </si>
  <si>
    <t>2022-12-08 15:19:13</t>
  </si>
  <si>
    <t>맛있어요~다른맛도 먹어보고 싶네요 또구매하고싶어요</t>
  </si>
  <si>
    <t>2022-12-08 17:06:16</t>
  </si>
  <si>
    <t>맛잇네요  따뜻하고</t>
  </si>
  <si>
    <t>2022-12-08 17:27:57</t>
  </si>
  <si>
    <t>자주 애용하는 제품이예요 ♡♡♡♡♡♡</t>
  </si>
  <si>
    <t>2022-12-09 20:47:42</t>
  </si>
  <si>
    <t>좀 느끼하긴 해도 따뜻하게 데워 먹으니 든든하고 좋습니다</t>
  </si>
  <si>
    <t>2022-12-09 22:03:43</t>
  </si>
  <si>
    <t>맛있어요.싸게 잘샀어요</t>
  </si>
  <si>
    <t>2022-12-12 11:57:59</t>
  </si>
  <si>
    <t>폰타나 컵수프 60g( 분말형 20gx3입) 8개 골라담기</t>
  </si>
  <si>
    <t>넉넉한 유통기한에 가성비까지~
잘 먹을께요 :)</t>
  </si>
  <si>
    <t>3.머쉬룸60gx4+브로콜리60gx4 / ★증정★콰트로치즈크림 파스타소스 130g 1개</t>
  </si>
  <si>
    <t>2022-12-14 15:36:54</t>
  </si>
  <si>
    <t>항상 주문하거 있어요. 먹기 편하고 좋아요</t>
  </si>
  <si>
    <t>5.머쉬룸60gx8 / ★증정★콰트로치즈크림 파스타소스 130g 1개</t>
  </si>
  <si>
    <t>2022-12-14 15:47:07</t>
  </si>
  <si>
    <t>맛나요 잘 먹을게요</t>
  </si>
  <si>
    <t>1.머쉬룸x2+브로콜x2+어니언x2+콘x2 / ★증정★콰트로치즈크림 파스타소스 130g 1개</t>
  </si>
  <si>
    <t>2022-12-14 18:22:59</t>
  </si>
  <si>
    <t>무사히 잘도착했고 사은품도 종이팩에 고이고이..
잘먹을께요~^^</t>
  </si>
  <si>
    <t>2022-12-14 18:53:06</t>
  </si>
  <si>
    <t>착한가격에 덤도 너무 좋네요
잘 먹을께요 배송 빠르네요</t>
  </si>
  <si>
    <t>2022-12-14 19:13:52</t>
  </si>
  <si>
    <t>만족합니다 저렴하게 잘샀네요</t>
  </si>
  <si>
    <t>2022-12-14 19:22:54</t>
  </si>
  <si>
    <t>추운겨울 따뜻한 스프한잔 빨리 맛보고 싶네요~~</t>
  </si>
  <si>
    <t>2022-12-14 19:24:54</t>
  </si>
  <si>
    <t>2022-12-14 19:25:26</t>
  </si>
  <si>
    <t>도착하자 마자 두봉지 바로 먹어봤는데
맛있네요.
참 잘 구매 했네요.</t>
  </si>
  <si>
    <t>2022-12-14 19:34:28</t>
  </si>
  <si>
    <t>타제품에 비교해서 농도 진하고 각각의 맛에풍미가있고,뜨거운 물부으면,뭉침도 적어서 좋았습니다.</t>
  </si>
  <si>
    <t>2022-12-14 19:36:42</t>
  </si>
  <si>
    <t>배송 정말 빨라요.
맛도 있었으면 좋겠어 요</t>
  </si>
  <si>
    <t>2022-12-14 19:39:25</t>
  </si>
  <si>
    <t>4종 각2통씩 잘 배송 받았습니다..
추운 겨울밤 간식으로 이만한게 없죠~~</t>
  </si>
  <si>
    <t>2022-12-14 19:41:43</t>
  </si>
  <si>
    <t>폰타나 조리 수프 75g 8봉 골라담기 (4+4) +크루통증정</t>
  </si>
  <si>
    <t>좋아요 ~^^</t>
  </si>
  <si>
    <t>3.치즈&amp;브로콜리수프75gX4개 / 1.그릴드머쉬룸 수프75gX4개 / ★증정★크루통1봉증정</t>
  </si>
  <si>
    <t>2022-12-14 19:44:11</t>
  </si>
  <si>
    <t>그냥
그냥
그런맛,
특별한맛을기대하지마세요!!</t>
  </si>
  <si>
    <t>2022-12-14 19:44:15</t>
  </si>
  <si>
    <t>빠른 배송 좋아요</t>
  </si>
  <si>
    <t>2022-12-14 19:47:11</t>
  </si>
  <si>
    <t>아주만족해요.</t>
  </si>
  <si>
    <t>2022-12-14 19:57:43</t>
  </si>
  <si>
    <t>짱짱  나이스~~ 맛있어요 역쉬. 파.바 빵과 함께 저녁식사  맛있게 먹었지요~ 감사합니당</t>
  </si>
  <si>
    <t>2022-12-14 20:01:39</t>
  </si>
  <si>
    <t>배송도 빠르고 포장도 깔끔하네여??</t>
  </si>
  <si>
    <t>2022-12-14 21:00:10</t>
  </si>
  <si>
    <t>저번에 먹고 또 시켜먹어오 짱 맛있어요! 종종 할인했으면 좋겠어요</t>
  </si>
  <si>
    <t>2022-12-14 21:02:39</t>
  </si>
  <si>
    <t>항상 만족하는 제품입니다
편리하고 진한 스프 한 컵 식사입니다.</t>
  </si>
  <si>
    <t>8.스위트콘60gx8 / ★증정★콰트로치즈크림 파스타소스 130g 1개</t>
  </si>
  <si>
    <t>2022-12-14 21:49:43</t>
  </si>
  <si>
    <t>따뜻한 겨울~</t>
  </si>
  <si>
    <t>2022-12-14 22:23:33</t>
  </si>
  <si>
    <t>만족해써요 저렴히 잘 샀습니당 ㅎㅎ</t>
  </si>
  <si>
    <t>2022-12-14 22:49:51</t>
  </si>
  <si>
    <t>맛이 좋아요.</t>
  </si>
  <si>
    <t>2022-12-14 23:50:19</t>
  </si>
  <si>
    <t>추운 겨울 날 잘 먹겟습니당❤️</t>
  </si>
  <si>
    <t>2022-12-15 01:31:10</t>
  </si>
  <si>
    <t>딸이 엄청 맛있데요</t>
  </si>
  <si>
    <t>2022-12-15 06:30:03</t>
  </si>
  <si>
    <t>맛있고 간편하고 좋아요
추천합니더</t>
  </si>
  <si>
    <t>2022-12-15 09:08:13</t>
  </si>
  <si>
    <t>겨울에 따뜻한 아침으로 먹고 있어요 
아이가 좋아해서 몇번째 재구매중</t>
  </si>
  <si>
    <t>2022-12-15 10:41:10</t>
  </si>
  <si>
    <t>배송도 빠르고 맛도 자극적이지않고 좋아요</t>
  </si>
  <si>
    <t>2022-12-15 12:55:24</t>
  </si>
  <si>
    <t>간편하게 뜨거운 물 붓고 휘휘~~저으면 금방 끓인듯 스프가 맛있어요^^</t>
  </si>
  <si>
    <t>2022-12-15 14:34:41</t>
  </si>
  <si>
    <t>잘먹을게요  저렴하게 잘삿어요..</t>
  </si>
  <si>
    <t>2022-12-15 15:19:19</t>
  </si>
  <si>
    <t>감사합니다 
잘 먹겠습니다.</t>
  </si>
  <si>
    <t>2022-12-15 15:23:21</t>
  </si>
  <si>
    <t>좋아요 맛두있구요
맛있어서재구매해옹</t>
  </si>
  <si>
    <t>4. 비프크림x5 / 8. 마롱밀크x5 / ★증정★크루통 1봉</t>
  </si>
  <si>
    <t>2022-12-15 16:59:32</t>
  </si>
  <si>
    <t>2022-12-15 17:15:05</t>
  </si>
  <si>
    <t>아직 맛보기전인데 리뷰보고 구입했어요~^^
애들이 잘먹어주길~~</t>
  </si>
  <si>
    <t>2022-12-15 17:22:41</t>
  </si>
  <si>
    <t>금새 다 먹을것 같아요</t>
  </si>
  <si>
    <t>2022-12-15 18:45:43</t>
  </si>
  <si>
    <t>먹어보진 못했지만 진해보이네요~~^^감사합니다</t>
  </si>
  <si>
    <t>2022-12-15 18:48:01</t>
  </si>
  <si>
    <t>맛 있어요~</t>
  </si>
  <si>
    <t>2022-12-15 18:50:10</t>
  </si>
  <si>
    <t>두번째시켜용 할인해서 잘샀고 배송도 비교적빠릅니다~~</t>
  </si>
  <si>
    <t>2022-12-15 18:50:35</t>
  </si>
  <si>
    <t>간편하고 맛있어요.</t>
  </si>
  <si>
    <t>2022-12-15 19:11:05</t>
  </si>
  <si>
    <t>배송빠르고 좋아요</t>
  </si>
  <si>
    <t>2022-12-15 19:14:32</t>
  </si>
  <si>
    <t>잘받았어요. 근데. 가루말고 액체 돼있는것인줄알고 시켰는데 급 황당해요 그래도 나누어먹어야겠어요</t>
  </si>
  <si>
    <t>2022-12-15 19:23:59</t>
  </si>
  <si>
    <t>크루통 포함 잘 받았습니다</t>
  </si>
  <si>
    <t>2022-12-15 19:53:14</t>
  </si>
  <si>
    <t>어중간 할 때 한팩 먹으면 든든해요.</t>
  </si>
  <si>
    <t>2022-12-15 19:54:15</t>
  </si>
  <si>
    <t>겨울철 간식으로 편하게 즐겨요.</t>
  </si>
  <si>
    <t>2022-12-15 20:12:03</t>
  </si>
  <si>
    <t>싼가격에잘샀어요</t>
  </si>
  <si>
    <t>7. 스위트펌킨x5 / 1. 머쉬룸 크림x5 / ★증정★크루통 1봉</t>
  </si>
  <si>
    <t>2022-12-15 20:30:34</t>
  </si>
  <si>
    <t>평소 신랑이 좋아하는 스프라 주문했어요~</t>
  </si>
  <si>
    <t>2. 스위트콘 크림x5 / 1. 머쉬룸 크림x5 / ★증정★크루통 1봉</t>
  </si>
  <si>
    <t>2022-12-15 20:37:56</t>
  </si>
  <si>
    <t>잘받았습니다 
배송출고가 느리네요</t>
  </si>
  <si>
    <t>2022-12-15 20:59:36</t>
  </si>
  <si>
    <t>하상 구매하여 맛있게 먹고 있어요. 저렴한 가격에 구매 할수 있어 좋아요. 항상 톡딜 부탁드려요</t>
  </si>
  <si>
    <t>2022-12-15 23:33:32</t>
  </si>
  <si>
    <t>항상 사먹던 맛난 수프 좀더 저렴하게사서 
기분좋네요~</t>
  </si>
  <si>
    <t>2022-12-15 23:39:03</t>
  </si>
  <si>
    <t>간편하고 맛있어요 저렴하게 사은품도 받고 잘샀엉ㆍ느</t>
  </si>
  <si>
    <t>2022-12-15 23:47:24</t>
  </si>
  <si>
    <t>좋아하는거 착한가격에 구매 잘했어요
사업 번창하세요</t>
  </si>
  <si>
    <t>2022-12-16 01:03:06</t>
  </si>
  <si>
    <t>짜지 않고 맛나요...</t>
  </si>
  <si>
    <t>2022-12-16 08:29:14</t>
  </si>
  <si>
    <t>스프~~맛나요~~콘스프는 달콤하고. 포테이토는 너무 짜지않고 적당히 담백한 맛이 좋아요~~^^</t>
  </si>
  <si>
    <t>2.스위트콘크림수프X6 / 3.포테이토치즈수프X6</t>
  </si>
  <si>
    <t>2022-12-16 09:13:56</t>
  </si>
  <si>
    <t>잘 받았습니다. 잘 먹겠습니다.</t>
  </si>
  <si>
    <t>2022-12-16 14:18:45</t>
  </si>
  <si>
    <t>믿고 사는 폰타나 스프
간식으로  유용하게  잘 먹겠습니다</t>
  </si>
  <si>
    <t>2022-12-16 17:42:02</t>
  </si>
  <si>
    <t>맛있게 잘 먹을게요~~^^
이런행사가 자주자주있었으면 좋겠어요ㅋ</t>
  </si>
  <si>
    <t>2022-12-16 18:17:35</t>
  </si>
  <si>
    <t>잘받았습니다 회사에서 먹어요</t>
  </si>
  <si>
    <t>2022-12-16 18:36:46</t>
  </si>
  <si>
    <t>남친이    며칠  배탈나서
순하게   먹으라고   보냈어요
맛있다고하면   또   시킬게요</t>
  </si>
  <si>
    <t>2022-12-16 19:40:32</t>
  </si>
  <si>
    <t>맛도 좋고, 양도 생각보다 적지 않아요.</t>
  </si>
  <si>
    <t>1.그릴드머쉬룸 수프75gX4개 / 2.데니쉬크림 수프75gX4개 / ★증정★크루통1봉증정</t>
  </si>
  <si>
    <t>2022-12-16 20:53:23</t>
  </si>
  <si>
    <t>잘 받아습니다~~~~</t>
  </si>
  <si>
    <t>2022-12-16 22:23:54</t>
  </si>
  <si>
    <t>간편하게 먹을라고 30개 삿는데 오히려 일거리가 늘어나는 기적</t>
  </si>
  <si>
    <t>2022-12-17 00:52:15</t>
  </si>
  <si>
    <t>간편식중 최애 최고 늘 잘먹고 있어요</t>
  </si>
  <si>
    <t>2022-12-17 06:57:07</t>
  </si>
  <si>
    <t>매번주문하는제품입니다</t>
  </si>
  <si>
    <t>2022-12-17 10:09:25</t>
  </si>
  <si>
    <t>저렴하네요</t>
  </si>
  <si>
    <t>2022-12-17 11:38:26</t>
  </si>
  <si>
    <t>맛있어요~재구매 의사있어요~</t>
  </si>
  <si>
    <t>2022-12-17 15:04:23</t>
  </si>
  <si>
    <t>어니언과 머쉬룸 두가지 주문해서 먹어보았는데 둘다 맛있었어요 초딩 아이 아침대용으로 먹이려고여</t>
  </si>
  <si>
    <t>2.머쉬룸60gx4+어니언60gx4 / ★증정★콰트로치즈크림 파스타소스 130g 1개</t>
  </si>
  <si>
    <t>3</t>
  </si>
  <si>
    <t>2022-12-17 15:39:07</t>
  </si>
  <si>
    <t>빠른배송 맛있어요! !</t>
  </si>
  <si>
    <t>2022-12-17 15:42:32</t>
  </si>
  <si>
    <t>굿ㅡ굿 ㅡ굿ㅡ굿 굿</t>
  </si>
  <si>
    <t>2022-12-18 00:46:20</t>
  </si>
  <si>
    <t>맛있게 잘 먹고있어요^^</t>
  </si>
  <si>
    <t>2022-12-18 11:21:15</t>
  </si>
  <si>
    <t>추운날 간편하게 먹기조아요~</t>
  </si>
  <si>
    <t>7.어니언60gx8 / ★증정★콰트로치즈크림 파스타소스 130g 1개</t>
  </si>
  <si>
    <t>2022-12-19 14:19:49</t>
  </si>
  <si>
    <t>맛있어요
아침에 먹고나가면 든든해요</t>
  </si>
  <si>
    <t>5. 이탈리안 치킨 차우더x5 / 2. 스위트콘 크림x5 / ★증정★크루통 1봉</t>
  </si>
  <si>
    <t>2022-12-19 14:37:49</t>
  </si>
  <si>
    <t>배송 빠르고 맛도 있어요.??</t>
  </si>
  <si>
    <t>2022-12-19 15:13:04</t>
  </si>
  <si>
    <t>간편하고좋아요</t>
  </si>
  <si>
    <t>2022-12-19 16:15:54</t>
  </si>
  <si>
    <t>콘은 넘 달아요..
그 외에는 가격대비 좋아요!!</t>
  </si>
  <si>
    <t>4</t>
  </si>
  <si>
    <t>2022-12-19 17:07:53</t>
  </si>
  <si>
    <t>맛있게 먹을께요</t>
  </si>
  <si>
    <t>2022-12-20 08:55:58</t>
  </si>
  <si>
    <t>맛있어요~^^ 가성비 좋아요</t>
  </si>
  <si>
    <t>2022-12-20 17:21:55</t>
  </si>
  <si>
    <t>신랑이.넘ㆍ넘 좋아해요~~ 아침에. 한그릇 뚝딱</t>
  </si>
  <si>
    <t>2022-12-21 10:39:24</t>
  </si>
  <si>
    <t>맛있고  양도 많아요  또 구매하고싶어요</t>
  </si>
  <si>
    <t>2022-12-22 08:37:07</t>
  </si>
  <si>
    <t>구수하고 맛있네요</t>
  </si>
  <si>
    <t>6.브로콜리60gx8</t>
  </si>
  <si>
    <t>2022-12-27 13:50:10</t>
  </si>
  <si>
    <t>보노스프 먹다가 폰타나로 주문해 봤어요
입맛에 맛길 바래요</t>
  </si>
  <si>
    <t>7.어니언60gx8</t>
  </si>
  <si>
    <t>2022-12-27 14:42:21</t>
  </si>
  <si>
    <t>재구매임 방학이라~세끼준비 도움될 준비한  ㅎ</t>
  </si>
  <si>
    <t>3.머쉬룸60gx4+브로콜리60gx4</t>
  </si>
  <si>
    <t>2022-12-27 15:46:05</t>
  </si>
  <si>
    <t>받자마자  먹어봤는데  스프가 진하고 고소하고 맛난요</t>
  </si>
  <si>
    <t>2.머쉬룸60gx4+어니언60gx4</t>
  </si>
  <si>
    <t>2022-12-27 15:52:31</t>
  </si>
  <si>
    <t>안전하게 포장되어 잘 도착했어요</t>
  </si>
  <si>
    <t>2022-12-27 15:56:18</t>
  </si>
  <si>
    <t>2022-12-27 15:57:20</t>
  </si>
  <si>
    <t>기대를 너무 많이 했나봐요 ㅠㅠ</t>
  </si>
  <si>
    <t>2022-12-27 15:59:14</t>
  </si>
  <si>
    <t>맛있어요
아이들도 어른입맛에도 잘 맞아요</t>
  </si>
  <si>
    <t>4.머쉬룸60gx4+스위트콘60gx4</t>
  </si>
  <si>
    <t>2022-12-27 16:00:10</t>
  </si>
  <si>
    <t>보ㅇ수프 애용하다가 처음 사봤어요. 폰타나 스프 레토르트 제품은 너무 묽어서 국같아서 싫었는데, 이 제품은 물조절이 가능하니 기대가 있었어요. 한데, 제입에는 아니네요. 보ㅇ스프가 짜고달고 자극적이라면 이건 밍숭맹숭한 맛이네요. 옥수수 풍미도 적고. 역시 먹던걸로 돌아가야겠어요. 이게 더 저렴하지도 않고...비교시 우세한 부분이 없음. 역시 구관이 명관인가 ㅠㅠ 못먹을맛은 아니예요. 먹을만해요. 빵이랑 같이먹긴 약하고, 물을 적게 부었는데도 역시 묽고 맹탕맛인건 사실이예요. 걸쭉한스프 즐기신다면 비추.</t>
  </si>
  <si>
    <t>8.스위트콘60gx8</t>
  </si>
  <si>
    <t>2022-12-27 16:05:05</t>
  </si>
  <si>
    <t>맛있어요~~ *노는 너무 짰는데 적당합니다.</t>
  </si>
  <si>
    <t>2022-12-27 16:08:29</t>
  </si>
  <si>
    <t>아주 좋습니다 . 재 구매 하겠습니다</t>
  </si>
  <si>
    <t>2022-12-27 16:13:02</t>
  </si>
  <si>
    <t>출출할때 간단하게 먹기 좋네요</t>
  </si>
  <si>
    <t>2022-12-27 16:18:12</t>
  </si>
  <si>
    <t>보노보노만 먹다가 저번에 롯데마트에서 1+1 해서 먹었는데 마침 톡딜에 올라와서 구매함요 ~ 총알배송이네요 ~^^</t>
  </si>
  <si>
    <t>2022-12-27 16:31:19</t>
  </si>
  <si>
    <t>완전 좋아요 ????
감사합니당 ????</t>
  </si>
  <si>
    <t>2022-12-27 16:34:42</t>
  </si>
  <si>
    <t>좋아요  만족합니다</t>
  </si>
  <si>
    <t>2022-12-27 16:47:33</t>
  </si>
  <si>
    <t>2022-12-27 17:05:35</t>
  </si>
  <si>
    <t>맛있어요~~~~~</t>
  </si>
  <si>
    <t>2022-12-27 17:22:51</t>
  </si>
  <si>
    <t>2022-12-27 18:41:23</t>
  </si>
  <si>
    <t>맛이 엄청 진하거나 그렇진않은듯. 보노가 더 맛난듯. 그치만 최저가로 사서 좋네요 배송도 빠르고.</t>
  </si>
  <si>
    <t>2022-12-27 18:45:52</t>
  </si>
  <si>
    <t>재구매했습니다. 맛있게 잘 먹겠습니다.</t>
  </si>
  <si>
    <t>2022-12-27 19:03:51</t>
  </si>
  <si>
    <t>진짜 맛있네요 이거??</t>
  </si>
  <si>
    <t>2022-12-27 19:24:47</t>
  </si>
  <si>
    <t>2022-12-27 19:52:08</t>
  </si>
  <si>
    <t>양이 많네요 맛있어서 좋아요</t>
  </si>
  <si>
    <t>2022-12-27 20:57:40</t>
  </si>
  <si>
    <t>너무맛있어요
한끼 짱</t>
  </si>
  <si>
    <t>2022-12-27 21:57:29</t>
  </si>
  <si>
    <t>저렴하게잘주문했네요</t>
  </si>
  <si>
    <t>2022-12-27 22:40:32</t>
  </si>
  <si>
    <t>좋아요.  맛있는 스프를. 저렴하게 구매해서 만족합니다</t>
  </si>
  <si>
    <t>2022-12-27 23:40:47</t>
  </si>
  <si>
    <t>스프 맛있기를 바랍니다</t>
  </si>
  <si>
    <t>2022-12-28 02:38:36</t>
  </si>
  <si>
    <t>역시 스프는 콘타나 입니다 맛있어요</t>
  </si>
  <si>
    <t>2022-12-28 08:29:35</t>
  </si>
  <si>
    <t>잘 받았어요~ 가격도 좋고 잘 먹을게요~~</t>
  </si>
  <si>
    <t>2022-12-28 08:35:41</t>
  </si>
  <si>
    <t>구성좋아요</t>
  </si>
  <si>
    <t>2022-12-28 08:36:41</t>
  </si>
  <si>
    <t>배송도 빠르고 제품도 좋아요</t>
  </si>
  <si>
    <t>2022-12-28 08:38:30</t>
  </si>
  <si>
    <t>가격이 착하네요
분말은 처음먹어보는데
아직 안먹어봐서 맛평가는
담에할께요
배송은 좋아요</t>
  </si>
  <si>
    <t>2022-12-28 08:39:59</t>
  </si>
  <si>
    <t>잘 받았어요~~
앞으로 1달은 잘 먹을거 같아요^^</t>
  </si>
  <si>
    <t>2022-12-28 08:41:01</t>
  </si>
  <si>
    <t>아이가 좋아하는 거라 쟁여두고 있어요</t>
  </si>
  <si>
    <t>5.머쉬룸60gx8</t>
  </si>
  <si>
    <t>2022-12-28 08:55:20</t>
  </si>
  <si>
    <t>아침에 간편히 든든히 먹기좋아요
2인이 3봉 먹어야 적당한 양인것같아서  쫌 아쉽..</t>
  </si>
  <si>
    <t>2022-12-28 09:01:18</t>
  </si>
  <si>
    <t>맛있내요^^</t>
  </si>
  <si>
    <t>2022-12-28 09:11:30</t>
  </si>
  <si>
    <t>좋아요 ~</t>
  </si>
  <si>
    <t>2022-12-28 09:14:52</t>
  </si>
  <si>
    <t>간편하고 부드러운 스프 넘 맛있어요</t>
  </si>
  <si>
    <t>2022-12-28 09:21:02</t>
  </si>
  <si>
    <t>간편하고
맛있어요~</t>
  </si>
  <si>
    <t>2022-12-28 09:57:15</t>
  </si>
  <si>
    <t>보노만먹다가 폰타나시켜밧는데
간이좀쌔네요</t>
  </si>
  <si>
    <t>2022-12-28 10:09:06</t>
  </si>
  <si>
    <t>배송도 빠르고 좋은가격에 잘받았어요!</t>
  </si>
  <si>
    <t>2022-12-28 10:21:51</t>
  </si>
  <si>
    <t>스파게티랑 리조또 만들때 괜찮은것 같아..</t>
  </si>
  <si>
    <t>1.머쉬룸x2+브로콜리x2+어니언x2+콘x2</t>
  </si>
  <si>
    <t>2022-12-28 10:45:39</t>
  </si>
  <si>
    <t>너무간편하고 맛잇어요.두봉지는해야 먹겟네요^^</t>
  </si>
  <si>
    <t>2022-12-28 11:25:02</t>
  </si>
  <si>
    <t>잘 받았습니다. 마트보다 저렴하게 샀어요</t>
  </si>
  <si>
    <t>2022-12-28 13:13:58</t>
  </si>
  <si>
    <t>간편하고 맛있네요</t>
  </si>
  <si>
    <t>2022-12-28 13:58:09</t>
  </si>
  <si>
    <t>빵과 궁합이 좋아요.
추운날 딱입니다</t>
  </si>
  <si>
    <t>2022-12-28 13:58:13</t>
  </si>
  <si>
    <t>내용구성이 만족스럽네요.</t>
  </si>
  <si>
    <t>2022-12-28 14:57:04</t>
  </si>
  <si>
    <t>구매취소떠있어서눌렀더니바로상품배송돼서구매취소안된다는카톡이왔어요많이어이없더라고요
신중한구매에대해다시한번배웠네요
그냥이번만먹기로요ㅠㅠ</t>
  </si>
  <si>
    <t>2022-12-28 14:57:49</t>
  </si>
  <si>
    <t>유통기한 넉넉 너무 좋네요</t>
  </si>
  <si>
    <t>2022-12-28 15:37:10</t>
  </si>
  <si>
    <t>아침대용으로 먹기딱이예요</t>
  </si>
  <si>
    <t>2022-12-28 15:40:09</t>
  </si>
  <si>
    <t>아침에 후다닥 챙겨먹기 넘 좋아서 자주 구매해요^^</t>
  </si>
  <si>
    <t>2022-12-28 16:25:43</t>
  </si>
  <si>
    <t>포장이 꼼꼼하게 비교적 빨리 왔어요 ㅎㅎ잘 먹겠습니다ㅎㅎ</t>
  </si>
  <si>
    <t>2022-12-28 16:36:29</t>
  </si>
  <si>
    <t>좋은 가격에 잘샀어요</t>
  </si>
  <si>
    <t>2022-12-28 16:41:49</t>
  </si>
  <si>
    <t>출출할 때 좋네요. 다 먹으면 또 사러오겠습니다.</t>
  </si>
  <si>
    <t>2022-12-28 16:41:50</t>
  </si>
  <si>
    <t>아들이 좋아해서 구매했어요 좋아요</t>
  </si>
  <si>
    <t>2022-12-28 16:41:58</t>
  </si>
  <si>
    <t>가격좋고 맛 좋고 만족핮니다.</t>
  </si>
  <si>
    <t>2022-12-28 16:42:45</t>
  </si>
  <si>
    <t>맛있고 간편해요</t>
  </si>
  <si>
    <t>2022-12-28 16:51:36</t>
  </si>
  <si>
    <t>항상 먹던것이여서 맛있게 잘먹겠습니다</t>
  </si>
  <si>
    <t>2022-12-28 16:52:44</t>
  </si>
  <si>
    <t>맛있어요 종류도 여러가지라 질리지않고먹을수있어요</t>
  </si>
  <si>
    <t>2022-12-28 16:53:22</t>
  </si>
  <si>
    <t>맛있어요간단하게 마시기편하네요</t>
  </si>
  <si>
    <t>2022-12-28 16:54:11</t>
  </si>
  <si>
    <t>아침식사용으로 먹으려고 주문했어요</t>
  </si>
  <si>
    <t>2022-12-28 16:54:41</t>
  </si>
  <si>
    <t>저렴하게 구입했습니다.</t>
  </si>
  <si>
    <t>2022-12-28 16:54:48</t>
  </si>
  <si>
    <t>너무 좋네요^^*
맛있어요~ 맛있어요</t>
  </si>
  <si>
    <t>2022-12-28 17:00:49</t>
  </si>
  <si>
    <t>^^잘먹겠습니다</t>
  </si>
  <si>
    <t>2022-12-28 17:01:23</t>
  </si>
  <si>
    <t>맛있어용~~~^^</t>
  </si>
  <si>
    <t>2022-12-28 17:04:55</t>
  </si>
  <si>
    <t>조그만 박스에 세개씩 들어 있어요. 저는  8박스니까 모두 24개에요. 오자마자 뜯어서 먹어봤는데 한봉지에 물140미리 넣으라고 하는데 진해서 180쯤 부어 먹었어요. 즉 종이컵 가득 한컵은 되는거죠.  부드럽고 맛있습니다.</t>
  </si>
  <si>
    <t>2022-12-28 17:08:42</t>
  </si>
  <si>
    <t>아직 먹어보기전이라기대됩니다</t>
  </si>
  <si>
    <t>2022-12-28 17:08:54</t>
  </si>
  <si>
    <t>배송도 빠르고 최고입니다</t>
  </si>
  <si>
    <t>2022-12-28 17:09:21</t>
  </si>
  <si>
    <t>따뜻하게  한컵했어요. 든든하네요</t>
  </si>
  <si>
    <t>2022-12-28 17:12:37</t>
  </si>
  <si>
    <t>배송이 빠르고 제품도 조아요</t>
  </si>
  <si>
    <t>2022-12-28 17:14:40</t>
  </si>
  <si>
    <t>아침에 스프의 콘프레이크 적당히 넣어서 먹으면 든든하고 한끼. 해결됩니다</t>
  </si>
  <si>
    <t>2022-12-28 17:20:57</t>
  </si>
  <si>
    <t>싸게 잘 샀어요~</t>
  </si>
  <si>
    <t>2022-12-28 17:26:06</t>
  </si>
  <si>
    <t>배송빠르구요  
포장도 꼼꼼하게 잘 도착했어요 
잘 먹겠습니다</t>
  </si>
  <si>
    <t>2022-12-28 17:53:43</t>
  </si>
  <si>
    <t>추운날 먹기 딱좋네요
맛도 있고 골라먹는재미도있고^^</t>
  </si>
  <si>
    <t>2022-12-28 18:06:36</t>
  </si>
  <si>
    <t>배송빠르고 잘 먹겠습니다</t>
  </si>
  <si>
    <t>2022-12-28 18:06:41</t>
  </si>
  <si>
    <t>2022-12-28 18:16:25</t>
  </si>
  <si>
    <t>다른스프와 달리~애들도 좋아 하네요~맛나게 먹을께요~^^</t>
  </si>
  <si>
    <t>2022-12-28 19:13:45</t>
  </si>
  <si>
    <t>안전하게 배송되었어요 스프도 부드럽고 맛있어요</t>
  </si>
  <si>
    <t>2022-12-28 19:31:42</t>
  </si>
  <si>
    <t>아직 맛보진 않았지만 기대되요  종류를 원하는대로 고르진 못해 아쉽네요ㅠㅠ</t>
  </si>
  <si>
    <t>2022-12-28 19:45:58</t>
  </si>
  <si>
    <t>지금이 저렴한 기회다</t>
  </si>
  <si>
    <t>2022-12-28 20:03:42</t>
  </si>
  <si>
    <t>2022-12-28 20:26:49</t>
  </si>
  <si>
    <t>맛은 괜찮은데 한봉타면 묽고 두봉지타서 농도를 맞추면 짜고 저는 별로네요</t>
  </si>
  <si>
    <t>2022-12-28 20:26:50</t>
  </si>
  <si>
    <t>아이가 좋아합니다. 톡딜 구매 좋아요</t>
  </si>
  <si>
    <t>2022-12-28 20:50:13</t>
  </si>
  <si>
    <t>2022-12-28 20:56:59</t>
  </si>
  <si>
    <t>맛있어요~~먹고나면 생각보다 든든해요~</t>
  </si>
  <si>
    <t>2022-12-28 21:07:39</t>
  </si>
  <si>
    <t>빠른배송 감사합니다</t>
  </si>
  <si>
    <t>2022-12-28 22:13:16</t>
  </si>
  <si>
    <t>좋아요^^~</t>
  </si>
  <si>
    <t>2022-12-28 22:14:03</t>
  </si>
  <si>
    <t>출출할때 한잔 좋은거 같아요</t>
  </si>
  <si>
    <t>2022-12-28 22:48:42</t>
  </si>
  <si>
    <t>2022-12-28 22:53:54</t>
  </si>
  <si>
    <t>저렴하게  잘 구입해서 맛있게 먹고 있어요~^^</t>
  </si>
  <si>
    <t>2022-12-28 22:57:46</t>
  </si>
  <si>
    <t>맛도 좋고배송도 빠르고 추천합니다</t>
  </si>
  <si>
    <t>2022-12-28 23:17:22</t>
  </si>
  <si>
    <t>풍미가 있고 맛있네요</t>
  </si>
  <si>
    <t>2022-12-28 23:54:35</t>
  </si>
  <si>
    <t>잘먹어요 ㅋㅋ</t>
  </si>
  <si>
    <t>2022-12-29 06:07:09</t>
  </si>
  <si>
    <t>저렴한 가격에 잘산거 같아요
아침이나 허기 달래기에
안성맞춤입니다</t>
  </si>
  <si>
    <t>2022-12-29 07:39:09</t>
  </si>
  <si>
    <t>2022-12-29 07:50:21</t>
  </si>
  <si>
    <t>2022-12-29 08:24:10</t>
  </si>
  <si>
    <t>좋은가격 좋은제품 감사합니다</t>
  </si>
  <si>
    <t>2022-12-29 08:37:54</t>
  </si>
  <si>
    <t>간편하게 맛있게 여러종류를 한꺼번에 맛볼 수 있었어요. 편리해요.</t>
  </si>
  <si>
    <t>2022-12-29 08:47:57</t>
  </si>
  <si>
    <t>간단하게 아침식사로 좋아요.</t>
  </si>
  <si>
    <t>2022-12-29 09:08:03</t>
  </si>
  <si>
    <t>아침대용으로 먹고 있어요 너무 맛있서요</t>
  </si>
  <si>
    <t>2022-12-29 09:11:00</t>
  </si>
  <si>
    <t>사무실에서 아침 안 먹고 오면 한잔 
오후에 출출할 때 한잔</t>
  </si>
  <si>
    <t>2022-12-29 09:27:58</t>
  </si>
  <si>
    <t>잘 먹겠습니다
싸게 샀어요</t>
  </si>
  <si>
    <t>2022-12-29 09:33:40</t>
  </si>
  <si>
    <t>간편식 좋아요 ~</t>
  </si>
  <si>
    <t>2022-12-29 09:35:13</t>
  </si>
  <si>
    <t>보노스프 좋아하는데 이번엔 폰타나로 사서 먹어 봤어요^^ 보노에 브로콜리 맛이 없어서 첫 시식 해봤는데~ 맛있게 먹었어요^^</t>
  </si>
  <si>
    <t>2022-12-29 11:31:22</t>
  </si>
  <si>
    <t>맛나고.조금짜고...좋아요</t>
  </si>
  <si>
    <t>2022-12-29 11:46:31</t>
  </si>
  <si>
    <t>가성비 짱입니다..</t>
  </si>
  <si>
    <t>2022-12-29 12:25:46</t>
  </si>
  <si>
    <t>2022-12-29 12:47:45</t>
  </si>
  <si>
    <t>아침에 간단하게좋네요</t>
  </si>
  <si>
    <t>2022-12-29 13:19:19</t>
  </si>
  <si>
    <t>잘받았습니다.잘먹을께요</t>
  </si>
  <si>
    <t>2022-12-29 14:28:09</t>
  </si>
  <si>
    <t>아침에 가볍게 먹기 좋아요 간편하게</t>
  </si>
  <si>
    <t>2022-12-29 14:52:44</t>
  </si>
  <si>
    <t>2022-12-29 14:58:08</t>
  </si>
  <si>
    <t>은근히 맛나네요.. 간편하고~~ 양은 적은감 있지만 나름 간단히 감질맛있어요.. ㅎㅎ</t>
  </si>
  <si>
    <t>2022-12-29 14:58:40</t>
  </si>
  <si>
    <t>잘먹겠습니다??????</t>
  </si>
  <si>
    <t>2022-12-29 14:58:41</t>
  </si>
  <si>
    <t>든든하고 맛있어요</t>
  </si>
  <si>
    <t>2022-12-29 14:58:54</t>
  </si>
  <si>
    <t>배송은  늦지만  싸게잘삼  맛있어요</t>
  </si>
  <si>
    <t>2022-12-29 14:59:48</t>
  </si>
  <si>
    <t>생각보다 빨리 배송와서 좋았어요</t>
  </si>
  <si>
    <t>2022-12-29 15:08:52</t>
  </si>
  <si>
    <t>세일 할때 구입 잘 했어요~
식사대용으로  좋아요~</t>
  </si>
  <si>
    <t>2022-12-29 15:36:41</t>
  </si>
  <si>
    <t>평소먹는거라 싸게 잘 샀어요
배송도 빠르고 유통기한도 길어서 아주 만족합니다</t>
  </si>
  <si>
    <t>2022-12-29 15:59:55</t>
  </si>
  <si>
    <t>저렴하게 잘 구입했습니다</t>
  </si>
  <si>
    <t>2022-12-29 16:14:16</t>
  </si>
  <si>
    <t>아이식사대용으로샀어요
컵도오는줄  알았어요ㅎㅎ</t>
  </si>
  <si>
    <t>2022-12-29 16:22:31</t>
  </si>
  <si>
    <t>출춣할 때 먹기 조아요</t>
  </si>
  <si>
    <t>2022-12-29 16:47:14</t>
  </si>
  <si>
    <t>아직 먹어보진 못했지만,
상품은 잘 도착했어요
번창하세요</t>
  </si>
  <si>
    <t>2022-12-29 16:48:18</t>
  </si>
  <si>
    <t>아들이좋아하는스프라또구매했어요ㆍ</t>
  </si>
  <si>
    <t>2022-12-29 16:50:39</t>
  </si>
  <si>
    <t>상품이 너무 마음에 들고 배송도 빨라서 더 좋아요</t>
  </si>
  <si>
    <t>2022-12-29 17:03:09</t>
  </si>
  <si>
    <t>작년에 이어 올해 다시 구매했어요</t>
  </si>
  <si>
    <t>2022-12-29 17:16:10</t>
  </si>
  <si>
    <t>늘먹던거라 톡딜떠서 더싸게삼~~</t>
  </si>
  <si>
    <t>2022-12-29 17:39:39</t>
  </si>
  <si>
    <t>다른컵수프먹다가
바꿔보았습니다.</t>
  </si>
  <si>
    <t>2022-12-29 17:54:37</t>
  </si>
  <si>
    <t>먹던 제품인데 진짜 저렴하게 구매</t>
  </si>
  <si>
    <t>2022-12-29 18:04:47</t>
  </si>
  <si>
    <t>바쁜 아침 간펀하게 냠냠 잘 먹어요^^</t>
  </si>
  <si>
    <t>2022-12-29 18:10:00</t>
  </si>
  <si>
    <t>추운데 띠ㅡ끈하니 좋아요</t>
  </si>
  <si>
    <t>2022-12-29 19:24:12</t>
  </si>
  <si>
    <t>종류별로 샀는데 다 맛있고 편하고 좋네요</t>
  </si>
  <si>
    <t>2022-12-29 19:32:10</t>
  </si>
  <si>
    <t>저렴하게 잘 구입했어요 ~~</t>
  </si>
  <si>
    <t>2022-12-29 19:43:37</t>
  </si>
  <si>
    <t>아이가 잘 먹을것 같아요.</t>
  </si>
  <si>
    <t>2022-12-29 19:44:04</t>
  </si>
  <si>
    <t>아침대용으로 좋아요</t>
  </si>
  <si>
    <t>2022-12-29 19:44:28</t>
  </si>
  <si>
    <t>아침대용으로 뜨근뜨근좋아요</t>
  </si>
  <si>
    <t>2022-12-29 19:45:40</t>
  </si>
  <si>
    <t>폰타나 처음 먹어보는데 그전에 먹던 
다른 제품하고 
비교하면 맛이 연하네요.
그럭저럭 먹어 보겠습니다.</t>
  </si>
  <si>
    <t>2022-12-29 19:45:52</t>
  </si>
  <si>
    <t>폰타나수프 항상 먹어도 맛나요
아침에는 무조건입니다~~
세일해서 잘 샀어요
자주 톡딜 올려주세요~~</t>
  </si>
  <si>
    <t>2022-12-29 19:47:34</t>
  </si>
  <si>
    <t>생각보다 배송은 늦었네요..항상 보노보노만 먹다가 한번 시켜봤는데  먹을만했음 좋겠네요.</t>
  </si>
  <si>
    <t>2022-12-29 19:47:39</t>
  </si>
  <si>
    <t>받자마자 하나 물끓여 먹었는데 맛있네요^^</t>
  </si>
  <si>
    <t>2022-12-29 20:00:39</t>
  </si>
  <si>
    <t>2022-12-29 20:00:52</t>
  </si>
  <si>
    <t>고소한 홈메이드 스타일 수프예요. 겨울에 특히 짱이죠.</t>
  </si>
  <si>
    <t>2022-12-29 20:04:47</t>
  </si>
  <si>
    <t>2번째 재구매~맛잇고 간편합니당</t>
  </si>
  <si>
    <t>2022-12-29 20:09:06</t>
  </si>
  <si>
    <t>저렴하게 잘 구매했어요</t>
  </si>
  <si>
    <t>2022-12-29 20:14:11</t>
  </si>
  <si>
    <t>아직 먹어보진않았는데 간단하게 아침 식사로</t>
  </si>
  <si>
    <t>2022-12-29 20:22:38</t>
  </si>
  <si>
    <t>맛도 모양도 좋아보여요.
용량이 좀작아보이네요.</t>
  </si>
  <si>
    <t>2022-12-29 20:24:36</t>
  </si>
  <si>
    <t>아침에 따뜻하게 잘 먹고 가겠습니다</t>
  </si>
  <si>
    <t>2022-12-29 20:28:28</t>
  </si>
  <si>
    <t>한끼 대용으로 한번씩 타 먹는데 맛도있고 속도 든든하고 좋아요</t>
  </si>
  <si>
    <t>2022-12-29 20:42:20</t>
  </si>
  <si>
    <t>맛있어요 맛있어요 
세식구 출근전 간단히 먹고 가니 넘 좋아서 
딜 뜨면 쟁여야겠네여</t>
  </si>
  <si>
    <t>2022-12-29 20:48:19</t>
  </si>
  <si>
    <t>폰타나는 다 맛있죠</t>
  </si>
  <si>
    <t>2022-12-29 20:59:09</t>
  </si>
  <si>
    <t>맛있어요맛있어요맛있어요</t>
  </si>
  <si>
    <t>2022-12-29 21:13:22</t>
  </si>
  <si>
    <t>2022-12-29 21:15:13</t>
  </si>
  <si>
    <t>맛있다고 해서 주문해봤어요!</t>
  </si>
  <si>
    <t>2022-12-29 21:39:46</t>
  </si>
  <si>
    <t>배송빠르고
저렴합니다!</t>
  </si>
  <si>
    <t>2022-12-29 21:41:57</t>
  </si>
  <si>
    <t>생각보다 배송이 빨리와서 너무 좋아요~~~</t>
  </si>
  <si>
    <t>2022-12-29 21:43:01</t>
  </si>
  <si>
    <t>날이 추워지니 찾게되네요</t>
  </si>
  <si>
    <t>2022-12-29 21:49:34</t>
  </si>
  <si>
    <t>매우  만족합니다^^</t>
  </si>
  <si>
    <t>2022-12-29 21:52:53</t>
  </si>
  <si>
    <t>잘받앗어요</t>
  </si>
  <si>
    <t>2022-12-29 22:16:00</t>
  </si>
  <si>
    <t>부드럽고 맛나네요..차처럼 마시는 분말형입니다</t>
  </si>
  <si>
    <t>2022-12-29 22:35:47</t>
  </si>
  <si>
    <t>추운 아침에 든든하게 챙겨 먹으면 좋을 것 같아요~</t>
  </si>
  <si>
    <t>2022-12-29 22:37:21</t>
  </si>
  <si>
    <t>잘받았습니다~ 많이 파세요</t>
  </si>
  <si>
    <t>2022-12-29 23:34:03</t>
  </si>
  <si>
    <t>스프는 폰타나에요 맛나네요</t>
  </si>
  <si>
    <t>2022-12-30 00:25:19</t>
  </si>
  <si>
    <t>너무 작어서 깜짝 놀람
크래커 위에 머랭 올린 
핑거푸드
한 입에 끝</t>
  </si>
  <si>
    <t>2022-12-30 00:47:46</t>
  </si>
  <si>
    <t>맛있는데 좀 느끼해요</t>
  </si>
  <si>
    <t>2022-12-30 01:40:54</t>
  </si>
  <si>
    <t>잘받앗어요.감사합니다.</t>
  </si>
  <si>
    <t>2022-12-30 03:48:35</t>
  </si>
  <si>
    <t>좋은 제품 잘샀어요. 
배송 빨라요</t>
  </si>
  <si>
    <t>2022-12-30 06:08:52</t>
  </si>
  <si>
    <t>묶음으로
여러가지맛을
한번에
맛볼수 있어서
좋겠어여</t>
  </si>
  <si>
    <t>2022-12-30 07:44:56</t>
  </si>
  <si>
    <t>맛있어요...</t>
  </si>
  <si>
    <t>2022-12-30 08:23:45</t>
  </si>
  <si>
    <t>맛있어요~~다양하게 구매해서 좋네요</t>
  </si>
  <si>
    <t>2022-12-30 08:29:30</t>
  </si>
  <si>
    <t>스프를 좋아해서 딸먹으라고 시켰는데 괜찮아요 ^^ 맛나요 양이 작지만 2개 먹으면되니까^^</t>
  </si>
  <si>
    <t>2022-12-30 09:13:24</t>
  </si>
  <si>
    <t>아침식사대용으로 구매했어요
잘먹을께요</t>
  </si>
  <si>
    <t>2022-12-30 09:22:47</t>
  </si>
  <si>
    <t>가볍게 아침식사로 좋아요</t>
  </si>
  <si>
    <t>2022-12-30 10:33:34</t>
  </si>
  <si>
    <t>너무 맛있고 저렴하게 잘 산거 같아요. 아침 출근해서 하나씩 든든합니다.</t>
  </si>
  <si>
    <t>2022-12-30 11:33:47</t>
  </si>
  <si>
    <t>잘 먹고 있어요
맛나요</t>
  </si>
  <si>
    <t>2022-12-30 12:34:40</t>
  </si>
  <si>
    <t>맛있어요.
식사대용으로 좋습니다</t>
  </si>
  <si>
    <t>2022-12-30 13:29:29</t>
  </si>
  <si>
    <t>맛있어용!!</t>
  </si>
  <si>
    <t>2022-12-30 14:02:14</t>
  </si>
  <si>
    <t>맛있다고 아들이 아침마다 하나씩 타먹고 가네요</t>
  </si>
  <si>
    <t>2022-12-30 14:03:03</t>
  </si>
  <si>
    <t>받자마자 먹어본중입니다
레시피대로 하니 부드럽고 걸죽한 스프네요
빵이랑 먹기 딱 좋겠어요
배고픈 속 달래기에도 딱이네요</t>
  </si>
  <si>
    <t>2022-12-30 15:02:34</t>
  </si>
  <si>
    <t>아직 먹어보기 전입니다
기대해봅니당</t>
  </si>
  <si>
    <t>2022-12-30 15:12:37</t>
  </si>
  <si>
    <t>빠른배송~저렴히 구매했습니다 ~</t>
  </si>
  <si>
    <t>2022-12-30 15:22:49</t>
  </si>
  <si>
    <t>무사히 잘 도착했어요 오늘 저녁에 시식해보고 맛있으면 단골 되겠습니다~^^</t>
  </si>
  <si>
    <t>2022-12-30 15:31:29</t>
  </si>
  <si>
    <t>배송도 빠르고 착한가격에  구입해서 잘  먹고 있어요</t>
  </si>
  <si>
    <t>2022-12-30 16:22:19</t>
  </si>
  <si>
    <t>맛있어요ㅎㅎ</t>
  </si>
  <si>
    <t>2022-12-30 17:01:25</t>
  </si>
  <si>
    <t>4종 혼합구성을 사고 싶었으나 품절이라서 아쉽지만 저렴하게 구입해서 좋아요.</t>
  </si>
  <si>
    <t>2022-12-30 17:06:16</t>
  </si>
  <si>
    <t>잘먹을게요. 배송은 3일걸렸어요</t>
  </si>
  <si>
    <t>2022-12-30 17:53:56</t>
  </si>
  <si>
    <t>톡딜에 떠서 저렴하길래 구매했어요..맛있어요</t>
  </si>
  <si>
    <t>2022-12-30 17:57:32</t>
  </si>
  <si>
    <t>아이간식으로 주문했는데 잘먹어요 다시 구매의사 있어요</t>
  </si>
  <si>
    <t>2022-12-30 18:39:21</t>
  </si>
  <si>
    <t>배송 빠르고 좋아요</t>
  </si>
  <si>
    <t>2022-12-30 19:41:18</t>
  </si>
  <si>
    <t>평소 좋아하는 폰타나 컵스프 저렴하게 잘 샀어요</t>
  </si>
  <si>
    <t>2022-12-30 19:52:26</t>
  </si>
  <si>
    <t>속이 촉촉하고 소금이 필요없는 짭쪼름한 삶은 계란. 간식으로도 먹고 샐러드에 넣어서 먹고 활용도가 좋습니다.</t>
  </si>
  <si>
    <t>2022-12-30 21:11:23</t>
  </si>
  <si>
    <t>맛있고저렴하게구입했어요</t>
  </si>
  <si>
    <t>2022-12-30 21:30:50</t>
  </si>
  <si>
    <t>빠른 배송 좋은 상품 좋아요</t>
  </si>
  <si>
    <t>2022-12-30 21:42:31</t>
  </si>
  <si>
    <t>사진에 나온 컵도 주는줄 알고 시켰는데 어디도 컵 준다는 말이 없더라고요ㅋㅋㅋㅋㅋ완전 바보짓 했는데 맛있을것 같아서 기대는 됩니다ㅎㅎㅎㅎ왜 혼자 컵 주는줄 알았지?? 혼자 착각한게 넘 웃겨요ㅎㅎㅎㅎㅎ</t>
  </si>
  <si>
    <t>2022-12-30 22:28:56</t>
  </si>
  <si>
    <t>아직 먹어본진 않았는데
전에 먹어봤던거라 구매했어여! 잘먹겠슴당</t>
  </si>
  <si>
    <t>2022-12-30 23:21:51</t>
  </si>
  <si>
    <t>2022-12-31 00:27:02</t>
  </si>
  <si>
    <t>먹기간편하고 맛도있고 넘좋네요</t>
  </si>
  <si>
    <t>2022-12-31 08:14:15</t>
  </si>
  <si>
    <t>좋아요 ?? ??</t>
  </si>
  <si>
    <t>2022-12-31 08:41:07</t>
  </si>
  <si>
    <t>맛있더라고요</t>
  </si>
  <si>
    <t>2022-12-31 09:29:34</t>
  </si>
  <si>
    <t>폰타나야 리뷰할게 없죠
워낙 유명하고 맛도 있고 믿음이 가는 곳</t>
  </si>
  <si>
    <t>2022-12-31 10:03:24</t>
  </si>
  <si>
    <t>배송 빠르고 좋아요 아직 먹기전이라 맛있길바래요~</t>
  </si>
  <si>
    <t>2022-12-31 10:44:04</t>
  </si>
  <si>
    <t>톡딜에서 기다렸던 상품이예요
저렴하게 골고루와 호불호가 갈리지 않는 머쉬룸으로 더 구입해보았어요
작은커피잔에 딱 맞아요</t>
  </si>
  <si>
    <t>2022-12-31 10:56:00</t>
  </si>
  <si>
    <t>너무 맛있구 간편하구 너무 좋네요 아침식사대용으로 최고예요 빵을하나 찍어 먹기에도 좋구 맞도 좋네요 한봉지 용량두 딱 적당해서 너무좋아요 이거 다먹구 또 재구매 해야겠어요</t>
  </si>
  <si>
    <t>2022-12-31 11:26:23</t>
  </si>
  <si>
    <t>아직 안먹어봤지만 싸게 잘산것 같아요. 겨울이니 남편 아침에 먹고 출근하라고 샀습니당</t>
  </si>
  <si>
    <t>2022-12-31 12:36:30</t>
  </si>
  <si>
    <t>맛있네여~
간편하고</t>
  </si>
  <si>
    <t>2022-12-31 13:00:39</t>
  </si>
  <si>
    <t>항상애정합니다</t>
  </si>
  <si>
    <t>2022-12-31 16:48:53</t>
  </si>
  <si>
    <t>방학 간식으로 든든해요~</t>
  </si>
  <si>
    <t>2022-12-31 17:11:46</t>
  </si>
  <si>
    <t>간편하게 먹기 너무 좋아요~</t>
  </si>
  <si>
    <t>2022-12-31 19:07:38</t>
  </si>
  <si>
    <t>보노보노만 먹었는데 폰타나 궁금해서 톡딜로
질렀습니다.기대하고있서요. 오늘은 꼭 식빵사갖고갈려구요.</t>
  </si>
  <si>
    <t>2022-12-31 20:07:08</t>
  </si>
  <si>
    <t>넘 맛있어요
더 많이 살껄 후회해용ㅎ
다음톡딜기대합니다</t>
  </si>
  <si>
    <t>2022-12-31 20:41:31</t>
  </si>
  <si>
    <t>만족합니다.
간편하고좋네요.</t>
  </si>
  <si>
    <t>2022-12-31 21:33:51</t>
  </si>
  <si>
    <t>맛잇어요..또시킬꺼임 또 딜하삼요</t>
  </si>
  <si>
    <t>2022-12-31 22:39:16</t>
  </si>
  <si>
    <t>와 제입맛에는 딱 좋아요 완전 맛있어요</t>
  </si>
  <si>
    <t>2022-12-31 22:46:05</t>
  </si>
  <si>
    <t>간단히 허기가시기 딱</t>
  </si>
  <si>
    <t>2022-12-31 22:55:13</t>
  </si>
  <si>
    <t>폰타나 컵수프 60g(분말형 20gx3입) 8개 골라담기</t>
  </si>
  <si>
    <t>밥맛없을때 바쁜출근시간에 먹기 딱좋은 맛있는 맛이네요</t>
  </si>
  <si>
    <t>1971174842</t>
  </si>
  <si>
    <t>2023-01-31T23:41:40.067</t>
  </si>
  <si>
    <t>아이들이 좋아하는 스프 톡딜할때 사둬요~</t>
  </si>
  <si>
    <t>1973403376</t>
  </si>
  <si>
    <t>2023-01-31T23:36:22.506</t>
  </si>
  <si>
    <t>1972794556</t>
  </si>
  <si>
    <t>2023-01-31T22:43:16.737</t>
  </si>
  <si>
    <t>완죤 간편!!
빵에도 밥에도 굿!!</t>
  </si>
  <si>
    <t>1972780177</t>
  </si>
  <si>
    <t>2023-01-31T22:40:39.065</t>
  </si>
  <si>
    <t>재구매 입니다. 이번엔 브로콜리로 시켜 봤어요~
맛있었으면 합니다ᆢ</t>
  </si>
  <si>
    <t>1972821861</t>
  </si>
  <si>
    <t>2023-01-31T21:53:37.417</t>
  </si>
  <si>
    <t>아직 먹어보진  못했네요 잘받았슴다</t>
  </si>
  <si>
    <t>1972501241</t>
  </si>
  <si>
    <t>2023-01-31T21:46:59.986</t>
  </si>
  <si>
    <t>맛있게 먹어보려구요..
베이글이랑 같이~~</t>
  </si>
  <si>
    <t>1972123414</t>
  </si>
  <si>
    <t>2023-01-31T21:44:04.179</t>
  </si>
  <si>
    <t>맛있게잘먹겠습니다앙</t>
  </si>
  <si>
    <t>1972778839</t>
  </si>
  <si>
    <t>2023-01-31T21:42:48.768</t>
  </si>
  <si>
    <t>1973525130</t>
  </si>
  <si>
    <t>2023-01-31T21:20:10.756</t>
  </si>
  <si>
    <t>유효기간도 기네요~
폰타나슾 맛은 보장 되어 있죠~</t>
  </si>
  <si>
    <t>1972609638</t>
  </si>
  <si>
    <t>2023-01-31T21:07:25.074</t>
  </si>
  <si>
    <t>딸이 맛있다고  하네요</t>
  </si>
  <si>
    <t>1973261154</t>
  </si>
  <si>
    <t>2023-01-31T20:49:31.649</t>
  </si>
  <si>
    <t>1970984237</t>
  </si>
  <si>
    <t>2023-01-31T20:46:28.177</t>
  </si>
  <si>
    <t>딜떠서바로구매~맛나요</t>
  </si>
  <si>
    <t>1970516610</t>
  </si>
  <si>
    <t>2023-01-31T20:42:10.904</t>
  </si>
  <si>
    <t>엄마 보내드렸는데 좋으시대요
간단하게 드실 수 있는 거 찾다가 보내드렸는데
만족합니다</t>
  </si>
  <si>
    <t>1973494318</t>
  </si>
  <si>
    <t>2023-01-31T20:41:27.357</t>
  </si>
  <si>
    <t>아주만족해요 좋아요</t>
  </si>
  <si>
    <t>1973001870</t>
  </si>
  <si>
    <t>2023-01-31T20:33:53.544</t>
  </si>
  <si>
    <t>아직 먹어보진 않았는데 맛있을듯요
감사합니다</t>
  </si>
  <si>
    <t>1973503481</t>
  </si>
  <si>
    <t>2023-01-31T20:29:05.885</t>
  </si>
  <si>
    <t>아침대용으로 최고라 자주구매하는데
여러가지를 한꺼번에 먹어볼 기회가 생겨 넘 좋네요~~ ^^</t>
  </si>
  <si>
    <t>1973284729</t>
  </si>
  <si>
    <t>2023-01-31T20:19:53.241</t>
  </si>
  <si>
    <t>좋은 가격에 구매했어요</t>
  </si>
  <si>
    <t>1972837953</t>
  </si>
  <si>
    <t>2023-01-31T20:18:35.748</t>
  </si>
  <si>
    <t>애들이 잘먹네요</t>
  </si>
  <si>
    <t>1972328339</t>
  </si>
  <si>
    <t>2023-01-31T20:13:01.415</t>
  </si>
  <si>
    <t>저렴하게 잘 샀어요 맛도 좋고 가벼이 먹을수있어서 좋네요</t>
  </si>
  <si>
    <t>1972820284</t>
  </si>
  <si>
    <t>2023-01-31T19:44:54.042</t>
  </si>
  <si>
    <t>좋아요..빠르게 먹을 수 있고 맛도..</t>
  </si>
  <si>
    <t>1972237703</t>
  </si>
  <si>
    <t>2023-01-31T19:40:19.923</t>
  </si>
  <si>
    <t>좋은가격에 잘 샀습니다</t>
  </si>
  <si>
    <t>1972855735</t>
  </si>
  <si>
    <t>2023-01-31T19:36:30.205</t>
  </si>
  <si>
    <t>전자렌지용 사고 싶었는데,놓쳐서...
그래도,저렴하게 구매했어요.
톡딜 또 부탁드려요.
잘 먹겠습니다.</t>
  </si>
  <si>
    <t>1972627874</t>
  </si>
  <si>
    <t>2023-01-31T19:32:57.022</t>
  </si>
  <si>
    <t>아침에 모닝빵하고 간편하고 맛있게 먹고 있어요</t>
  </si>
  <si>
    <t>1971110440</t>
  </si>
  <si>
    <t>2023-01-31T19:24:09.011</t>
  </si>
  <si>
    <t>애들 방학이라 간식으로 먹을려고 주문했는데 짜요~제 입맛에는 넘 짜더라구요~</t>
  </si>
  <si>
    <t>1970566255</t>
  </si>
  <si>
    <t>2023-01-31T18:59:09.170</t>
  </si>
  <si>
    <t>간단하고 맛잇어요</t>
  </si>
  <si>
    <t>1970911908</t>
  </si>
  <si>
    <t>2023-01-31T18:43:45.213</t>
  </si>
  <si>
    <t>1971612216</t>
  </si>
  <si>
    <t>2023-01-31T18:22:19.676</t>
  </si>
  <si>
    <t>아침대용으로 잘 먹고있습니다. 부담스럽지않고 좋아요!</t>
  </si>
  <si>
    <t>1972000292</t>
  </si>
  <si>
    <t>2023-01-31T17:43:04.795</t>
  </si>
  <si>
    <t>좋아요..</t>
  </si>
  <si>
    <t>1971920047</t>
  </si>
  <si>
    <t>2023-01-31T16:51:50.892</t>
  </si>
  <si>
    <t>맛있는 제품을 저렴하게 구입하였습니다</t>
  </si>
  <si>
    <t>1972883940</t>
  </si>
  <si>
    <t>2023-01-31T15:59:00.408</t>
  </si>
  <si>
    <t>쉽고 간단하게 먹을 수 있어 좋아요
톡딜에 떠서 주문하게 되네요
물만 부으면 되니  아이들도 좋아할것 같아서 주문했어요~
양이  작아서 두개를 타야 ~
🌱🌱🌱</t>
  </si>
  <si>
    <t>1972409926</t>
  </si>
  <si>
    <t>2023-01-31T14:40:48.339</t>
  </si>
  <si>
    <t>좋아요 맛나요</t>
  </si>
  <si>
    <t>1971802086</t>
  </si>
  <si>
    <t>2023-01-31T12:59:42.903</t>
  </si>
  <si>
    <t>먹오보기 전이라 맛은 알수가 없네요~~~~~~
맛있음 좋을텐데~~~~</t>
  </si>
  <si>
    <t>1971500259</t>
  </si>
  <si>
    <t>2023-01-31T12:52:49.221</t>
  </si>
  <si>
    <t>좋아좋아좋아좋아</t>
  </si>
  <si>
    <t>1971746100</t>
  </si>
  <si>
    <t>2023-01-31T12:39:27.466</t>
  </si>
  <si>
    <t>간단하게 먹을수 있어 좋아요~^^</t>
  </si>
  <si>
    <t>1972208054</t>
  </si>
  <si>
    <t>2023-01-31T11:31:29.488</t>
  </si>
  <si>
    <t>파이도우스프 만들어 먹었어요. 맛있네요.</t>
  </si>
  <si>
    <t>1971411898</t>
  </si>
  <si>
    <t>2023-01-31T09:38:58.647</t>
  </si>
  <si>
    <t>좀 묽긴한데 간편하고 맛있네요~~</t>
  </si>
  <si>
    <t>1970967468</t>
  </si>
  <si>
    <t>2023-01-31T09:24:41.312</t>
  </si>
  <si>
    <t>빠른 배송에 감사드립니다.
잘 먹겠습니다.</t>
  </si>
  <si>
    <t>1972478768</t>
  </si>
  <si>
    <t>2023-01-31T09:21:50.725</t>
  </si>
  <si>
    <t>액상형 수프보단 별론 것 같아요.</t>
  </si>
  <si>
    <t>5.머쉬룸60gx8 / ★증정★머그컵1개</t>
  </si>
  <si>
    <t>1970200540</t>
  </si>
  <si>
    <t>2023-01-31T08:43:46.814</t>
  </si>
  <si>
    <t>1970840295</t>
  </si>
  <si>
    <t>2023-01-31T08:37:36.132</t>
  </si>
  <si>
    <t>빠른 배송 좋아요^^</t>
  </si>
  <si>
    <t>1971580781</t>
  </si>
  <si>
    <t>2023-01-30T22:52:26.952</t>
  </si>
  <si>
    <t>넘맛나게먹고있어요^^</t>
  </si>
  <si>
    <t>4.머쉬룸60gx4+스위트콘60gx4 / ★증정★머그컵1개</t>
  </si>
  <si>
    <t>1970212832</t>
  </si>
  <si>
    <t>2023-01-30T21:45:31.694</t>
  </si>
  <si>
    <t>폰타나 컵스프 간편하게 먹을수 있어서 좋아요 맛있네요</t>
  </si>
  <si>
    <t>1971120125</t>
  </si>
  <si>
    <t>2023-01-30T21:36:38.992</t>
  </si>
  <si>
    <t>아직 먹어보진 않았어요.</t>
  </si>
  <si>
    <t>1.머쉬룸x2+브로콜리x2+어니언x2+콘x2 / ★증정★머그컵1개</t>
  </si>
  <si>
    <t>1970281429</t>
  </si>
  <si>
    <t>2023-01-30T20:58:31.783</t>
  </si>
  <si>
    <t>잘먹고있습니다</t>
  </si>
  <si>
    <t>1970285972</t>
  </si>
  <si>
    <t>2023-01-30T20:11:59.890</t>
  </si>
  <si>
    <t>늘즐겨먹어요 넘맛있어요</t>
  </si>
  <si>
    <t>1970368159</t>
  </si>
  <si>
    <t>2023-01-30T19:26:36.049</t>
  </si>
  <si>
    <t>뜨거운믈만 부으면 어디서도 간편하게 먹을수있어서 좋습니다</t>
  </si>
  <si>
    <t>1971171975</t>
  </si>
  <si>
    <t>2023-01-30T18:54:00.542</t>
  </si>
  <si>
    <t>저렴하게 구매했어요
맛있게먹을께요~~</t>
  </si>
  <si>
    <t>1970501081</t>
  </si>
  <si>
    <t>2023-01-30T17:10:03.139</t>
  </si>
  <si>
    <t>1971118981</t>
  </si>
  <si>
    <t>2023-01-30T16:31:49.796</t>
  </si>
  <si>
    <t>3.머쉬룸60gx4+브로콜리60gx4 / ★증정★머그컵1개</t>
  </si>
  <si>
    <t>1970335110</t>
  </si>
  <si>
    <t>2023-01-30T16:10:59.058</t>
  </si>
  <si>
    <t>잘받았어요   맛있네요</t>
  </si>
  <si>
    <t>1971735353</t>
  </si>
  <si>
    <t>2023-01-30T15:47:07.355</t>
  </si>
  <si>
    <t>유통기한 넉넉하고 종류가 다양해서 구매했어요</t>
  </si>
  <si>
    <t>1971161178</t>
  </si>
  <si>
    <t>2023-01-30T15:03:07.064</t>
  </si>
  <si>
    <t>가볍게 식사할 때 즐겨먹는 제품 저렴하게 잘 구입했습니다</t>
  </si>
  <si>
    <t>1971700044</t>
  </si>
  <si>
    <t>2023-01-30T12:40:22.428</t>
  </si>
  <si>
    <t>맛있습니다. 간단히 먹기 좋네요.</t>
  </si>
  <si>
    <t>1971615754</t>
  </si>
  <si>
    <t>2023-01-30T12:39:57.175</t>
  </si>
  <si>
    <t>유통기한도 넉넉하고 맛있어요</t>
  </si>
  <si>
    <t>1970325455</t>
  </si>
  <si>
    <t>2023-01-30T11:41:32.936</t>
  </si>
  <si>
    <t>좋아요 만족합니다</t>
  </si>
  <si>
    <t>1971985284</t>
  </si>
  <si>
    <t>2023-01-30T11:35:53.089</t>
  </si>
  <si>
    <t>첫 구매입니다. 기대해봅니다~</t>
  </si>
  <si>
    <t>1972043419</t>
  </si>
  <si>
    <t>2023-01-30T11:35:21.343</t>
  </si>
  <si>
    <t>몇년째 계속해서 주문하여 먹고 있습니다 ~~아침 식사 용으로 맛있게 잘 먹고  있습니다 ~~</t>
  </si>
  <si>
    <t>1970993469</t>
  </si>
  <si>
    <t>2023-01-30T11:32:52.359</t>
  </si>
  <si>
    <t>요즘 속이 좀 안좋아서 스프 좀 먹어보게요</t>
  </si>
  <si>
    <t>1971767467</t>
  </si>
  <si>
    <t>2023-01-30T11:19:33.474</t>
  </si>
  <si>
    <t>배고플때나 요리시 간편하게 먹기 편하고 맛있어요</t>
  </si>
  <si>
    <t>1937194613</t>
  </si>
  <si>
    <t>2023-01-30T11:12:21.743</t>
  </si>
  <si>
    <t>아직 먹어보지는 않았지만
맛있을꺼라 생각합니다
맛있음 재구매 할께요</t>
  </si>
  <si>
    <t>1971114191</t>
  </si>
  <si>
    <t>2023-01-30T11:11:26.356</t>
  </si>
  <si>
    <t>굿.......</t>
  </si>
  <si>
    <t>1971942988</t>
  </si>
  <si>
    <t>2023-01-30T11:03:15.706</t>
  </si>
  <si>
    <t>한끼  대용으로 점심에 애용합니다</t>
  </si>
  <si>
    <t>1972051698</t>
  </si>
  <si>
    <t>2023-01-30T11:02:56.079</t>
  </si>
  <si>
    <t>아직 먹어보지믄 못 했지만 아침용으로 샀어요
기대되네요</t>
  </si>
  <si>
    <t>1971813309</t>
  </si>
  <si>
    <t>2023-01-30T10:55:09.809</t>
  </si>
  <si>
    <t>간편한 식사대용으로
좋읍니다!</t>
  </si>
  <si>
    <t>1972054164</t>
  </si>
  <si>
    <t>2023-01-30T10:42:00.328</t>
  </si>
  <si>
    <t>간편하게 아침식사 해결해서 좋네요~~</t>
  </si>
  <si>
    <t>1972006594</t>
  </si>
  <si>
    <t>2023-01-30T10:40:34.721</t>
  </si>
  <si>
    <t>1971284836</t>
  </si>
  <si>
    <t>2023-01-30T10:40:02.781</t>
  </si>
  <si>
    <t>1971900963</t>
  </si>
  <si>
    <t>2023-01-30T10:16:28.283</t>
  </si>
  <si>
    <t>1970803289</t>
  </si>
  <si>
    <t>2023-01-30T10:13:26.754</t>
  </si>
  <si>
    <t>정말 맛있어요 
이거랑 
보노랑 두개 먹는데 두개다 다른 맛으로 맛있고 
일단 진해서 좋네요</t>
  </si>
  <si>
    <t>1971960044</t>
  </si>
  <si>
    <t>2023-01-30T09:48:55.882</t>
  </si>
  <si>
    <t>간편하고 맛도 있고 좋아요</t>
  </si>
  <si>
    <t>1970987289</t>
  </si>
  <si>
    <t>2023-01-30T09:38:31.694</t>
  </si>
  <si>
    <t>아침에 토스트와 함께 하면 식탁이 풍성한 느킴입니다. 맛있어요</t>
  </si>
  <si>
    <t>1972081069</t>
  </si>
  <si>
    <t>2023-01-30T09:37:54.196</t>
  </si>
  <si>
    <t>배송 빨라요~저렴하고 좋아요!!</t>
  </si>
  <si>
    <t>1971508313</t>
  </si>
  <si>
    <t>2023-01-30T09:34:29.467</t>
  </si>
  <si>
    <t>맛있어요
편해요</t>
  </si>
  <si>
    <t>1972031922</t>
  </si>
  <si>
    <t>2023-01-30T09:33:21.598</t>
  </si>
  <si>
    <t>맛있어요 바빠서 식사못할때가 많은데 간편하고 맛있고 좋아요~</t>
  </si>
  <si>
    <t>1971720917</t>
  </si>
  <si>
    <t>2023-01-30T09:28:54.878</t>
  </si>
  <si>
    <t>양은 좀작지만 맛은 좋아요 잘먹고 있어요</t>
  </si>
  <si>
    <t>1970937095</t>
  </si>
  <si>
    <t>2023-01-30T09:27:25.599</t>
  </si>
  <si>
    <t>배송도 빠르고 저렴하게 잘 샀어요</t>
  </si>
  <si>
    <t>1972025958</t>
  </si>
  <si>
    <t>2023-01-30T09:23:56.412</t>
  </si>
  <si>
    <t>[53%할인]폰타나 수프 20봉 골라담기 / 전자레인지용 180g (9종 중 택2)+증정</t>
  </si>
  <si>
    <t>싸게 잘 산거같음</t>
  </si>
  <si>
    <t>1. 머쉬룸 크림x10 / 3.크리미 포테이토 치즈x10 / ★크루통증정1봉★+머그컵1개</t>
  </si>
  <si>
    <t>1946184031</t>
  </si>
  <si>
    <t>2023-01-30T09:23:29.990</t>
  </si>
  <si>
    <t>딸아이가 좋아해요</t>
  </si>
  <si>
    <t>1970562691</t>
  </si>
  <si>
    <t>2023-01-30T08:34:23.803</t>
  </si>
  <si>
    <t>배송빠르고 저렴한 가격에 샀어요. 아직 먹어보지 않아서 모르겠어요</t>
  </si>
  <si>
    <t>1970790522</t>
  </si>
  <si>
    <t>2023-01-30T08:22:41.772</t>
  </si>
  <si>
    <t>간단히 먹기 좋아요</t>
  </si>
  <si>
    <t>1970586043</t>
  </si>
  <si>
    <t>2023-01-29T22:50:55.479</t>
  </si>
  <si>
    <t>엄마가 잘 드셔서 주문해 드렸어요
사은품 컵도 받아서 좋아요!</t>
  </si>
  <si>
    <t>1970343208</t>
  </si>
  <si>
    <t>2023-01-29T20:58:35.721</t>
  </si>
  <si>
    <t>아직 먹어보진못했어요 상품평이 좋아서 구매했어요</t>
  </si>
  <si>
    <t>1970458459</t>
  </si>
  <si>
    <t>2023-01-29T19:08:42.958</t>
  </si>
  <si>
    <t>1970626323</t>
  </si>
  <si>
    <t>2023-01-29T18:47:44.210</t>
  </si>
  <si>
    <t>짜지  않아서  좋은것같아요</t>
  </si>
  <si>
    <t>2.머쉬룸60gx4+어니언60gx4 / ★증정★머그컵1개</t>
  </si>
  <si>
    <t>1970209876</t>
  </si>
  <si>
    <t>2023-01-29T17:22:47.515</t>
  </si>
  <si>
    <t>다이소에서 3개 2000원 팔던데 싸게 샀어요~</t>
  </si>
  <si>
    <t>1970747660</t>
  </si>
  <si>
    <t>2023-01-29T17:00:14.637</t>
  </si>
  <si>
    <t>개인적 입맛이  다르겠지만
약간  싱거운  맛이었음 더
좋을듯합니다 그래도  맛은 괜찮았어요</t>
  </si>
  <si>
    <t>1971027444</t>
  </si>
  <si>
    <t>2023-01-29T16:53:40.891</t>
  </si>
  <si>
    <t>저렴한 가격에 컵까지~ 간단한 아침식사로 좋습니다!</t>
  </si>
  <si>
    <t>1970329282</t>
  </si>
  <si>
    <t>2023-01-29T12:01:59.483</t>
  </si>
  <si>
    <t>양도 많고 맛있어요~</t>
  </si>
  <si>
    <t>1970424652</t>
  </si>
  <si>
    <t>2023-01-29T11:47:26.589</t>
  </si>
  <si>
    <t>스프좋아해서 구매했는데 양도 많아서
좋아요 잘 먹을게요.
양송이버섯 스프가 더 맛있네요</t>
  </si>
  <si>
    <t>1935886177</t>
  </si>
  <si>
    <t>2023-01-29T10:53:47.039</t>
  </si>
  <si>
    <t>진짜 맛나네요~~~!!
오늘도 먹었어요!</t>
  </si>
  <si>
    <t>1970866545</t>
  </si>
  <si>
    <t>2023-01-29T10:23:02.913</t>
  </si>
  <si>
    <t>좋아요좋아오</t>
  </si>
  <si>
    <t>1970216860</t>
  </si>
  <si>
    <t>2023-01-29T09:17:21.244</t>
  </si>
  <si>
    <t>속안좋을때마다 먹기 편하고 좋네요~</t>
  </si>
  <si>
    <t>1. 머쉬룸 크림x10 / 2.스위트콘 크림x10 / ★크루통증정1봉★+머그컵1개</t>
  </si>
  <si>
    <t>1946417700</t>
  </si>
  <si>
    <t>2023-01-29T08:48:03.517</t>
  </si>
  <si>
    <t>궁금해서 사봤는데 가볍게 마시기 좋고
맛있어요 :)</t>
  </si>
  <si>
    <t>1970971784</t>
  </si>
  <si>
    <t>2023-01-29T08:08:50.550</t>
  </si>
  <si>
    <t>맛있게 잘먹겠습니다.</t>
  </si>
  <si>
    <t>1970276410</t>
  </si>
  <si>
    <t>2023-01-29T02:13:14.291</t>
  </si>
  <si>
    <t>간단하게 먹을 수 있어요</t>
  </si>
  <si>
    <t>6.브로콜리60gx8 / ★증정★머그컵1개</t>
  </si>
  <si>
    <t>1970294146</t>
  </si>
  <si>
    <t>2023-01-29T01:23:11.048</t>
  </si>
  <si>
    <t>저렴한가격에 잘샀어요.
다양한맛 보고싶어서 4가지맛 선택. 다 맛나네요</t>
  </si>
  <si>
    <t>1970560917</t>
  </si>
  <si>
    <t>2023-01-28T23:51:34.353</t>
  </si>
  <si>
    <t>빠른배송과 저렴한 가격으로 잘 받았습니다.^^</t>
  </si>
  <si>
    <t>1970611572</t>
  </si>
  <si>
    <t>2023-01-28T23:38:13.364</t>
  </si>
  <si>
    <t>아이가 스프 먹는걸 좋아해서 구매했네요 맛나게 먹을께요</t>
  </si>
  <si>
    <t>1970344259</t>
  </si>
  <si>
    <t>2023-01-28T22:01:24.559</t>
  </si>
  <si>
    <t>배송도 빠른 편이고, 콘스프 물부어 먹었는데 괜찮은것 같아요..</t>
  </si>
  <si>
    <t>1970491190</t>
  </si>
  <si>
    <t>2023-01-28T21:45:13.006</t>
  </si>
  <si>
    <t>브로콜리먹어봣는데...조금연한거같기도해요~~
다른건모르겟네요~~컵스프라서 포트물에가능할지알앗는ㄷㅔ잘안녹아서 냄비에 5분끓인거같아요</t>
  </si>
  <si>
    <t>1970684910</t>
  </si>
  <si>
    <t>2023-01-28T20:41:05.415</t>
  </si>
  <si>
    <t>추운 겨울 아침 간단하게 먹기 좋습니다</t>
  </si>
  <si>
    <t>1970209068</t>
  </si>
  <si>
    <t>2023-01-28T20:40:28.122</t>
  </si>
  <si>
    <t>맛있네요~  감사합니다.</t>
  </si>
  <si>
    <t>1970699422</t>
  </si>
  <si>
    <t>2023-01-28T20:06:09.902</t>
  </si>
  <si>
    <t>약간 싱거운듯 하지만 가격대비 괜찮은 구성입니다~ 재구매 할듯~^^</t>
  </si>
  <si>
    <t>1970266259</t>
  </si>
  <si>
    <t>2023-01-28T19:42:36.691</t>
  </si>
  <si>
    <t>재구매  제품  아침에  간단히  먹는  식사로  좋와요</t>
  </si>
  <si>
    <t>1970314743</t>
  </si>
  <si>
    <t>2023-01-28T19:24:59.350</t>
  </si>
  <si>
    <t>오랜만에 먹는거라 맛나네요</t>
  </si>
  <si>
    <t>1970259631</t>
  </si>
  <si>
    <t>2023-01-28T18:34:18.754</t>
  </si>
  <si>
    <t>배송잘받았고 하나 먹어봤는데 맛있네요</t>
  </si>
  <si>
    <t>1970644630</t>
  </si>
  <si>
    <t>2023-01-28T17:55:50.028</t>
  </si>
  <si>
    <t>아직 개봉을 안했지만 배송도 빠르고 좋습니다</t>
  </si>
  <si>
    <t>1971094558</t>
  </si>
  <si>
    <t>2023-01-28T16:56:29.261</t>
  </si>
  <si>
    <t>오늘만 4개 먹었어요
배송빠르고 맛은 뭐 말할것도 없죠</t>
  </si>
  <si>
    <t>1970947545</t>
  </si>
  <si>
    <t>2023-01-28T16:45:51.467</t>
  </si>
  <si>
    <t>1970195508</t>
  </si>
  <si>
    <t>2023-01-28T16:25:47.357</t>
  </si>
  <si>
    <t>매번 먹던거라서 잘 시켰습니다!</t>
  </si>
  <si>
    <t>1970867980</t>
  </si>
  <si>
    <t>2023-01-28T15:16:29.768</t>
  </si>
  <si>
    <t>감사합니다 잘 받았습니다 잘 먹었습니다</t>
  </si>
  <si>
    <t>1970410198</t>
  </si>
  <si>
    <t>2023-01-28T14:57:21.938</t>
  </si>
  <si>
    <t>배송 빠르고 맛이도 좋고 
만족합니다</t>
  </si>
  <si>
    <t>1970779045</t>
  </si>
  <si>
    <t>2023-01-28T14:52:15.325</t>
  </si>
  <si>
    <t>맛있게  잘  먹었습니다 
옛날에  먹던   스프 맛 이었습니다</t>
  </si>
  <si>
    <t>8.스위트콘60gx8 / ★증정★머그컵1개</t>
  </si>
  <si>
    <t>1970287674</t>
  </si>
  <si>
    <t>2023-01-28T14:43:59.777</t>
  </si>
  <si>
    <t>아침으로 늘 잘 먹고있어요</t>
  </si>
  <si>
    <t>1970758311</t>
  </si>
  <si>
    <t>2023-01-28T14:32:02.338</t>
  </si>
  <si>
    <t>ㅂㄴ보다 찐합니다^^</t>
  </si>
  <si>
    <t>1970738990</t>
  </si>
  <si>
    <t>2023-01-28T14:20:06.469</t>
  </si>
  <si>
    <t>아침에 출근할때 먹으려고 두셋트주문했네요.
스프컵도 마음에들고 완전좋아요~~
다음에도 또 주문할께요.</t>
  </si>
  <si>
    <t>1970204414</t>
  </si>
  <si>
    <t>2023-01-28T12:28:58.889</t>
  </si>
  <si>
    <t>평소에 즐겨 먹던 상품이라 망설임 없이 주문!</t>
  </si>
  <si>
    <t>1970663802</t>
  </si>
  <si>
    <t>2023-01-28T11:19:30.940</t>
  </si>
  <si>
    <t>배송은 깔끔하게 도착했어요.
맛은 보통입니다.</t>
  </si>
  <si>
    <t>1970516326</t>
  </si>
  <si>
    <t>2023-01-28T11:10:21.732</t>
  </si>
  <si>
    <t>양이적으나 맛좋고 부담없어 다이어트굿</t>
  </si>
  <si>
    <t>1970269930</t>
  </si>
  <si>
    <t>2023-01-28T11:08:38.473</t>
  </si>
  <si>
    <t>너무 맛있어요
강추합니다</t>
  </si>
  <si>
    <t>1970406623</t>
  </si>
  <si>
    <t>2023-01-28T10:43:53.550</t>
  </si>
  <si>
    <t>맛있어요..
이렇게 추운 날 너무 좋아요</t>
  </si>
  <si>
    <t>1970740949</t>
  </si>
  <si>
    <t>2023-01-28T10:42:12.156</t>
  </si>
  <si>
    <t>믿고찾는맛</t>
  </si>
  <si>
    <t>1970851264</t>
  </si>
  <si>
    <t>2023-01-28T10:05:40.371</t>
  </si>
  <si>
    <t>포르치니 수프를 즐겨먹다가 폰타나것도 시켜본건데 맛있네요ㅎㅎ</t>
  </si>
  <si>
    <t>1970849662</t>
  </si>
  <si>
    <t>2023-01-28T09:41:05.345</t>
  </si>
  <si>
    <t>아침에 간단하게 빵이랑 먹어도 맛있구
그냥 먹어도 맛나용~^^</t>
  </si>
  <si>
    <t>1970710420</t>
  </si>
  <si>
    <t>2023-01-28T09:30:08.724</t>
  </si>
  <si>
    <t>배송 빨라요
아이들이 좋아할 것 같아요</t>
  </si>
  <si>
    <t>1970478266</t>
  </si>
  <si>
    <t>2023-01-28T09:25:26.337</t>
  </si>
  <si>
    <t>맛있어요
입맛 까다로운 10살딸래미두 잘먹네요</t>
  </si>
  <si>
    <t>1970539775</t>
  </si>
  <si>
    <t>2023-01-28T09:12:30.426</t>
  </si>
  <si>
    <t>세일할때 구매해서 좋아요
맛도 짱~~~
아침대용으로 간편하게 먹기좋너요</t>
  </si>
  <si>
    <t>1970531056</t>
  </si>
  <si>
    <t>2023-01-28T08:46:29.779</t>
  </si>
  <si>
    <t>예쁜컵까지  아침에 요컵에타먹으면 정말 든든하고 좋아요!!</t>
  </si>
  <si>
    <t>1970304603</t>
  </si>
  <si>
    <t>2023-01-28T07:31:38.210</t>
  </si>
  <si>
    <t>제품 상한거 없이 꼼꼼하게 왔어요
감사합니다</t>
  </si>
  <si>
    <t>1970683238</t>
  </si>
  <si>
    <t>2023-01-28T04:04:46.045</t>
  </si>
  <si>
    <t>배송 빠르고 스프는 다 아시죠  ㅎㅎ</t>
  </si>
  <si>
    <t>1970401170</t>
  </si>
  <si>
    <t>2023-01-28T01:49:23.573</t>
  </si>
  <si>
    <t>요즘 4살딸과 오전 식사대용으로 하나씩 하고있는데 넘 좋아요 사은품 컵도 깨짐 없이 와서 좋아요</t>
  </si>
  <si>
    <t>1970353938</t>
  </si>
  <si>
    <t>2023-01-28T00:02:12.476</t>
  </si>
  <si>
    <t>배송도 빠르고 좋아요 든든하게 쟁겨 뒀어요</t>
  </si>
  <si>
    <t>1970221806</t>
  </si>
  <si>
    <t>2023-01-27T23:52:54.466</t>
  </si>
  <si>
    <t>아이들이 좋아해요^^♡♡</t>
  </si>
  <si>
    <t>1970343288</t>
  </si>
  <si>
    <t>2023-01-27T23:01:38.306</t>
  </si>
  <si>
    <t>잘받았어요 맛 있겠죠?</t>
  </si>
  <si>
    <t>1970641207</t>
  </si>
  <si>
    <t>2023-01-27T23:00:21.778</t>
  </si>
  <si>
    <t>1970207421</t>
  </si>
  <si>
    <t>2023-01-27T22:39:36.979</t>
  </si>
  <si>
    <t>배송도 빠르고 맛은 먹어보진 않았지만 맛있겠죠  사은품 머그잔도 예뻐요</t>
  </si>
  <si>
    <t>1970329752</t>
  </si>
  <si>
    <t>2023-01-27T22:35:17.151</t>
  </si>
  <si>
    <t>간편하게 먹을 수 있어 좋아요.</t>
  </si>
  <si>
    <t>1970191997</t>
  </si>
  <si>
    <t>2023-01-27T22:17:06.690</t>
  </si>
  <si>
    <t>원래먹던건데 저렴하게 잘산것같아요~</t>
  </si>
  <si>
    <t>1970516521</t>
  </si>
  <si>
    <t>2023-01-27T22:13:21.925</t>
  </si>
  <si>
    <t>맛 있고 허전 할때
죽대신 좋아요</t>
  </si>
  <si>
    <t>1970666190</t>
  </si>
  <si>
    <t>2023-01-27T22:01:12.924</t>
  </si>
  <si>
    <t>ㄱ겁까지 증정받고 착한가격  맛잏게 먹을께요</t>
  </si>
  <si>
    <t>1970230636</t>
  </si>
  <si>
    <t>2023-01-27T21:36:06.087</t>
  </si>
  <si>
    <t>싸게 잘샀어요</t>
  </si>
  <si>
    <t>1970453286</t>
  </si>
  <si>
    <t>2023-01-27T21:30:38.230</t>
  </si>
  <si>
    <t>잘 받았습니다.잘먹을게요 감사해요 ㅡ ㅡ</t>
  </si>
  <si>
    <t>1970656213</t>
  </si>
  <si>
    <t>2023-01-27T21:18:37.887</t>
  </si>
  <si>
    <t>빠른배송도 좋아요!!!</t>
  </si>
  <si>
    <t>1970769172</t>
  </si>
  <si>
    <t>2023-01-27T21:12:48.769</t>
  </si>
  <si>
    <t>빠른 배송 감사합니다~</t>
  </si>
  <si>
    <t>1970364024</t>
  </si>
  <si>
    <t>2023-01-27T21:11:55.307</t>
  </si>
  <si>
    <t>마트서 개당 사려면 비싼가격인데 저렴히  잘 샀습니다.</t>
  </si>
  <si>
    <t>1970796602</t>
  </si>
  <si>
    <t>2023-01-27T21:09:38.612</t>
  </si>
  <si>
    <t>좋아요~^^</t>
  </si>
  <si>
    <t>1970212066</t>
  </si>
  <si>
    <t>2023-01-27T21:01:41.849</t>
  </si>
  <si>
    <t>배송도 빠르고 포장도 깔끔하고
사은품 컵도 함께 보내주셔서 완전 만족합니다^^</t>
  </si>
  <si>
    <t>1970267337</t>
  </si>
  <si>
    <t>2023-01-27T20:53:55.431</t>
  </si>
  <si>
    <t>컵까지 저렴하게 구매해서 좋아요.^^먹어도 또 먹고싶은 수프 이젠 전용그릇에 담아 맛있게 잘 먹겠습니다.</t>
  </si>
  <si>
    <t>7.어니언60gx8 / ★증정★머그컵1개</t>
  </si>
  <si>
    <t>1970286986</t>
  </si>
  <si>
    <t>2023-01-27T20:52:18.201</t>
  </si>
  <si>
    <t>가벼운 아침식사대용으로 구매했는데 맛있고  간편해서 좋아요. 감사합니다.</t>
  </si>
  <si>
    <t>1971048034</t>
  </si>
  <si>
    <t>2023-01-27T20:49:25.129</t>
  </si>
  <si>
    <t>톡딜로  잘   구매  했어요~^^</t>
  </si>
  <si>
    <t>1970345012</t>
  </si>
  <si>
    <t>2023-01-27T20:39:45.825</t>
  </si>
  <si>
    <t>1970525877</t>
  </si>
  <si>
    <t>2023-01-27T20:38:20.085</t>
  </si>
  <si>
    <t>출출할때 간편히 먹기 좋네요.</t>
  </si>
  <si>
    <t>1970297076</t>
  </si>
  <si>
    <t>2023-01-27T20:30:45.052</t>
  </si>
  <si>
    <t>배송도 빠르고 맛있습니다</t>
  </si>
  <si>
    <t>1970475526</t>
  </si>
  <si>
    <t>2023-01-27T20:20:15.681</t>
  </si>
  <si>
    <t>아직  먹기전인데  벌써  기대되네요</t>
  </si>
  <si>
    <t>1970444422</t>
  </si>
  <si>
    <t>2023-01-27T20:19:13.907</t>
  </si>
  <si>
    <t>아직 맛은 안봤는데 남친이 아침대용으로 사줬어요.잘 먹겠지요?</t>
  </si>
  <si>
    <t>1970693585</t>
  </si>
  <si>
    <t>2023-01-27T20:18:50.397</t>
  </si>
  <si>
    <t>좋아요…….^^</t>
  </si>
  <si>
    <t>1970227861</t>
  </si>
  <si>
    <t>2023-01-27T20:15:41.513</t>
  </si>
  <si>
    <t>빠른 배송에  놀랐네요
톡딜로 잘 구매했네요
스프볼도 받아 더욱더 맛있게 먹을꺼같아요</t>
  </si>
  <si>
    <t>1970363594</t>
  </si>
  <si>
    <t>2023-01-27T20:12:27.727</t>
  </si>
  <si>
    <t>좋은가격저럼하게 잘 구매했습니다
아침에 스프 한잔씩 해야겠네요</t>
  </si>
  <si>
    <t>1970785948</t>
  </si>
  <si>
    <t>2023-01-27T20:06:10.060</t>
  </si>
  <si>
    <t>폰타나 제품을 선호하는 1인이데
간단히 먹을수있는 스프를 좋은
가격으로 구매했어요~~
양도 넉넉햇니 한동안 맛있게
먹을수있겠네요~
톡딜 자주해주세요~^^</t>
  </si>
  <si>
    <t>1970740652</t>
  </si>
  <si>
    <t>2023-01-27T20:05:41.288</t>
  </si>
  <si>
    <t>간편하고 맛있네요.</t>
  </si>
  <si>
    <t>1970787077</t>
  </si>
  <si>
    <t>2023-01-27T20:02:27.957</t>
  </si>
  <si>
    <t>재구매했어요 간편하게 뜨거운물만 부어서 먹음돼서 아침에 잘 먹고있어요</t>
  </si>
  <si>
    <t>1970299040</t>
  </si>
  <si>
    <t>2023-01-27T20:02:07.266</t>
  </si>
  <si>
    <t>조아요 저렴하게 푸짐히 샀네요</t>
  </si>
  <si>
    <t>1970499989</t>
  </si>
  <si>
    <t>2023-01-27T20:01:44.500</t>
  </si>
  <si>
    <t>너무맛있어요 득템했네요!!</t>
  </si>
  <si>
    <t>1970211363</t>
  </si>
  <si>
    <t>2023-01-27T20:00:18.492</t>
  </si>
  <si>
    <t>1개는 양이 너무적은듯합니다</t>
  </si>
  <si>
    <t>1970730903</t>
  </si>
  <si>
    <t>2023-01-27T20:00:00.071</t>
  </si>
  <si>
    <t>배송빠르고 맛도좋아요</t>
  </si>
  <si>
    <t>1970321730</t>
  </si>
  <si>
    <t>2023-01-27T19:37:16.569</t>
  </si>
  <si>
    <t>맛있어요 ㅎㅎ</t>
  </si>
  <si>
    <t>1970807228</t>
  </si>
  <si>
    <t>2023-01-27T19:34:34.241</t>
  </si>
  <si>
    <t>폰타나스프 맛있어요</t>
  </si>
  <si>
    <t>1970557193</t>
  </si>
  <si>
    <t>2023-01-27T19:30:37.925</t>
  </si>
  <si>
    <t>저렴한 가격에잘구입했네요^^
감사합니다~~</t>
  </si>
  <si>
    <t>1970737073</t>
  </si>
  <si>
    <t>2023-01-27T19:22:31.877</t>
  </si>
  <si>
    <t>진짜  진짜 맛있어요~~~~~
추가주문하러갑니다^^</t>
  </si>
  <si>
    <t>1970956160</t>
  </si>
  <si>
    <t>2023-01-27T18:58:06.842</t>
  </si>
  <si>
    <t>빠른배송 감사</t>
  </si>
  <si>
    <t>1970771101</t>
  </si>
  <si>
    <t>2023-01-27T18:53:33.815</t>
  </si>
  <si>
    <t>배송빠르게 받았고 맛있어요 컵도 예쁘고 물 넣는 선도. 그려져 있어서 좋아요</t>
  </si>
  <si>
    <t>1970299017</t>
  </si>
  <si>
    <t>2023-01-27T18:51:53.945</t>
  </si>
  <si>
    <t>톡딜로 저렴하게 구입해 너무 좋아요^^</t>
  </si>
  <si>
    <t>1970510660</t>
  </si>
  <si>
    <t>2023-01-27T18:36:31.381</t>
  </si>
  <si>
    <t>배송도 상품도 좋으네요</t>
  </si>
  <si>
    <t>1970639468</t>
  </si>
  <si>
    <t>2023-01-27T18:32:45.188</t>
  </si>
  <si>
    <t>좋은제품 잘샀어요</t>
  </si>
  <si>
    <t>1970784847</t>
  </si>
  <si>
    <t>2023-01-27T18:17:05.921</t>
  </si>
  <si>
    <t>다른제품을  먹고있는데  바꿔먹을려구 구입했네요
잘먹어보께요</t>
  </si>
  <si>
    <t>1970732978</t>
  </si>
  <si>
    <t>2023-01-27T17:54:20.450</t>
  </si>
  <si>
    <t>좋아용 ~</t>
  </si>
  <si>
    <t>1970461025</t>
  </si>
  <si>
    <t>2023-01-27T17:48:43.110</t>
  </si>
  <si>
    <t>추운날 간단히 먹으려고 주문했어요</t>
  </si>
  <si>
    <t>1970748477</t>
  </si>
  <si>
    <t>2023-01-27T17:47:37.746</t>
  </si>
  <si>
    <t>빠른배송 감사합니다 초간단스프  아주맛나요</t>
  </si>
  <si>
    <t>1970753664</t>
  </si>
  <si>
    <t>2023-01-27T17:45:37.562</t>
  </si>
  <si>
    <t>재주문했 습니다</t>
  </si>
  <si>
    <t>1970403566</t>
  </si>
  <si>
    <t>2023-01-27T17:30:58.203</t>
  </si>
  <si>
    <t>배송도 빠르고 유통기한도 아주 넉넉하고 좋습니다. 빨리 구매해서 귀여운 폰타나 스프볼도 받았네요. 물 붓는 선이 표시되어 있어 반갑네요. 요즘 혹한기 북극한파라 아침에 따끈한 스프 한 그릇 넘넘 좋아요. 안 추운 날은 시리얼을 먹기도 하지만, 추우면 무조건 스프죠~~~</t>
  </si>
  <si>
    <t>1970191197</t>
  </si>
  <si>
    <t>2023-01-27T17:29:59.714</t>
  </si>
  <si>
    <t>컵스프도 맛있지만...
그릇이 더 이뻐여~~
ㅎㅣㅎ ㅣ ㅎㅣ</t>
  </si>
  <si>
    <t>1970193862</t>
  </si>
  <si>
    <t>2023-01-27T17:25:03.200</t>
  </si>
  <si>
    <t>부드럽고 맛있어요</t>
  </si>
  <si>
    <t>1970272934</t>
  </si>
  <si>
    <t>2023-01-27T17:20:06.284</t>
  </si>
  <si>
    <t>간편히 즐길수있어좋고 배송도빨랐어요</t>
  </si>
  <si>
    <t>1970758255</t>
  </si>
  <si>
    <t>2023-01-27T17:17:27.321</t>
  </si>
  <si>
    <t>부모님을 위해 구입했습니다. 부드러운 음식일 것 같은 생각으로요. 잘 받았고 만족합니다. 감사합니다.</t>
  </si>
  <si>
    <t>1970554574</t>
  </si>
  <si>
    <t>2023-01-27T17:04:22.440</t>
  </si>
  <si>
    <t>정말 싸게 잘샀어여
갖고 싶은 머그컵도 받고 좋아요
얼마전부터 살까 고민하던 찰라 
딜올라온거 보고 바로 주문 했습니다
다음번 딜 올라오면 또 살라고요~</t>
  </si>
  <si>
    <t>1970254053</t>
  </si>
  <si>
    <t>2023-01-27T16:50:16.369</t>
  </si>
  <si>
    <t>배송 빠르고 좋습니다 저렴한가격에 잘 구매했습니다</t>
  </si>
  <si>
    <t>1971111604</t>
  </si>
  <si>
    <t>2023-01-27T16:42:10.408</t>
  </si>
  <si>
    <t>좋아요ㅎㅎ</t>
  </si>
  <si>
    <t>1970564193</t>
  </si>
  <si>
    <t>2023-01-27T16:41:14.270</t>
  </si>
  <si>
    <t>어른 간식으로도 좋아요. 맛나네요.</t>
  </si>
  <si>
    <t>1970683405</t>
  </si>
  <si>
    <t>2023-01-27T16:23:37.400</t>
  </si>
  <si>
    <t>마트에서 자주 사 먹는데 마트보다 더 저렴하네요.</t>
  </si>
  <si>
    <t>1970471887</t>
  </si>
  <si>
    <t>2023-01-27T16:16:50.336</t>
  </si>
  <si>
    <t>아직먹어보지는 않았지만 맛있을꺼같아요</t>
  </si>
  <si>
    <t>1970747974</t>
  </si>
  <si>
    <t>2023-01-27T16:14:50.164</t>
  </si>
  <si>
    <t>저렴하게 구입했어요</t>
  </si>
  <si>
    <t>1970579664</t>
  </si>
  <si>
    <t>2023-01-27T16:13:11.931</t>
  </si>
  <si>
    <t>날이 추우니 
출출할때 간단히 먹을걸로
수프가 당기네요
컵으로 된거 먹어보고 맛나서 주문했어요</t>
  </si>
  <si>
    <t>1970398952</t>
  </si>
  <si>
    <t>2023-01-27T16:06:37.056</t>
  </si>
  <si>
    <t>배송 엄청 빠르네요 1번옵션 품절돼서 넘 아쉽지만 ㅜㅜ 맛있게먹겟습니다</t>
  </si>
  <si>
    <t>1970776924</t>
  </si>
  <si>
    <t>2023-01-27T16:02:07.584</t>
  </si>
  <si>
    <t>배송빠르고좋네요</t>
  </si>
  <si>
    <t>1970189241</t>
  </si>
  <si>
    <t>2023-01-27T16:00:18.396</t>
  </si>
  <si>
    <t>저렴하게 살수있어서 좋아요</t>
  </si>
  <si>
    <t>1971096660</t>
  </si>
  <si>
    <t>2023-01-27T15:59:05.876</t>
  </si>
  <si>
    <t>아이들 방학이라 간식 용도로 구입했어요.
유통기간도 넉넉하고 원하는 상품만 구입 가능해서 좋았습니다.
가격도 저렴하고 물 양을 맞추기 편한 컵도 받아서 아주 좋았습니다.</t>
  </si>
  <si>
    <t>1970202395</t>
  </si>
  <si>
    <t>2023-01-27T15:54:56.949</t>
  </si>
  <si>
    <t>가격 착하게 잘 산것 같아요</t>
  </si>
  <si>
    <t>1970328652</t>
  </si>
  <si>
    <t>2023-01-27T15:54:52.192</t>
  </si>
  <si>
    <t>처음대하는거지만먹어보려고용ㅎ</t>
  </si>
  <si>
    <t>1971090800</t>
  </si>
  <si>
    <t>2023-01-27T15:47:06.222</t>
  </si>
  <si>
    <t>아침으로 먹기 좋은것같아요.</t>
  </si>
  <si>
    <t>1970627629</t>
  </si>
  <si>
    <t>2023-01-27T15:43:19.449</t>
  </si>
  <si>
    <t>마니파세요</t>
  </si>
  <si>
    <t>1970663069</t>
  </si>
  <si>
    <t>2023-01-27T15:40:57.084</t>
  </si>
  <si>
    <t>맛있어요
조아요조아요조아요</t>
  </si>
  <si>
    <t>1970466089</t>
  </si>
  <si>
    <t>2023-01-27T15:40:02.635</t>
  </si>
  <si>
    <t>맛있어요...입맛없을때 한봉지 뚝딱</t>
  </si>
  <si>
    <t>1970749019</t>
  </si>
  <si>
    <t>2023-01-27T15:39:30.978</t>
  </si>
  <si>
    <t>아침식사대용으로 좋겠어요</t>
  </si>
  <si>
    <t>1971062133</t>
  </si>
  <si>
    <t>2023-01-27T15:38:26.641</t>
  </si>
  <si>
    <t>간편하고 맛도 좋아요</t>
  </si>
  <si>
    <t>1970620008</t>
  </si>
  <si>
    <t>2023-01-27T13:23:25.123</t>
  </si>
  <si>
    <t>매우 맛있습니다. 추천합니다</t>
  </si>
  <si>
    <t>1935317469</t>
  </si>
  <si>
    <t>2023-01-27T13:19:10.752</t>
  </si>
  <si>
    <t>간편한아침식사로 굿~~~</t>
  </si>
  <si>
    <t>1970243078</t>
  </si>
  <si>
    <t>2023-01-27T12:21:32.142</t>
  </si>
  <si>
    <t>아직 먹어보기 전이디만 믿고 구매</t>
  </si>
  <si>
    <t>1970551853</t>
  </si>
  <si>
    <t>2023-01-27T11:56:43.971</t>
  </si>
  <si>
    <t>더 주문할껄... 아쉽네요~^^</t>
  </si>
  <si>
    <t>1970348594</t>
  </si>
  <si>
    <t>2023-01-27T11:47:53.574</t>
  </si>
  <si>
    <t>배송빨라 좋아요
맛있어서 또 시키네요
많이파세요</t>
  </si>
  <si>
    <t>1970761419</t>
  </si>
  <si>
    <t>2023-01-27T11:46:39.428</t>
  </si>
  <si>
    <t>배송. 가격 만족합니다</t>
  </si>
  <si>
    <t>1971090044</t>
  </si>
  <si>
    <t>2023-01-27T10:50:29.371</t>
  </si>
  <si>
    <t>배송 빠르네요ㅎㅎ 맛있어요~</t>
  </si>
  <si>
    <t>1970514711</t>
  </si>
  <si>
    <t>2023-01-27T10:46:44.968</t>
  </si>
  <si>
    <t>겨울내 아침에 한잔씩 드링킹중
따뜻하게 한잔씩하니 너무 좋아요
잘먹고있어요</t>
  </si>
  <si>
    <t>1934920479</t>
  </si>
  <si>
    <t>2023-01-27T10:37:44.359</t>
  </si>
  <si>
    <t>간편하고 맛있습니다!! 갯스도 많아서 오래 먹을 것 같아용</t>
  </si>
  <si>
    <t>1937684266</t>
  </si>
  <si>
    <t>2023-01-26T23:00:32.705</t>
  </si>
  <si>
    <t>아침에 토스트랑 먹기 좋아요 보노  먹었었는데 폰타나도 맛있네요</t>
  </si>
  <si>
    <t>1934539627</t>
  </si>
  <si>
    <t>2023-01-26T11:42:25.106</t>
  </si>
  <si>
    <t>폰타나 컵수프 (분말형) 60g(20gx3입) 8개 골라담기</t>
  </si>
  <si>
    <t>맛있어요~ 회사에서 배고플때 가끔 먹는데 좋아요</t>
  </si>
  <si>
    <t>1946207725</t>
  </si>
  <si>
    <t>2023-01-26T08:50:13.685</t>
  </si>
  <si>
    <t>짜지 않아서 만족합니다</t>
  </si>
  <si>
    <t>1935287264</t>
  </si>
  <si>
    <t>2023-01-25T21:22:51.766</t>
  </si>
  <si>
    <t>1936239479</t>
  </si>
  <si>
    <t>2023-01-25T15:35:51.380</t>
  </si>
  <si>
    <t>며칠동안 딸사위 방문으로  아침식사가 고민되어
선택했는데.
맛은 진하고 괜찮은데, 정량의140ml 붓고 마셔보니
좀.짜다는 느낌이나더군요.
맛은  버섯.브로콜리중 버섯이 좀더 진한맛
아침부터  짠음식은 좀.별로인듯.
빵찍어 먹으면 나을듯.
끓이지않고  컵에 뜨거운물부어 마시는거라
엄청 편리함. 강추~~</t>
  </si>
  <si>
    <t>1935269770</t>
  </si>
  <si>
    <t>2023-01-19T12:48:17.582</t>
  </si>
  <si>
    <t>매우만족 구매할의사유</t>
  </si>
  <si>
    <t>1918973381</t>
  </si>
  <si>
    <t>2023-01-19T08:53:20.741</t>
  </si>
  <si>
    <t>만족~~~~~~~~~~~~~</t>
  </si>
  <si>
    <t>1936035685</t>
  </si>
  <si>
    <t>2023-01-18T16:58:40.317</t>
  </si>
  <si>
    <t>증정받은 스프 그릇에 먹고 있어요 맛있습니다</t>
  </si>
  <si>
    <t>1. 머쉬룸 크림x10 / 5. 이탈리안 치킨 차우더x10 / ★크루통증정1봉★+머그컵1개</t>
  </si>
  <si>
    <t>1947139478</t>
  </si>
  <si>
    <t>2023-01-18T00:22:33.866</t>
  </si>
  <si>
    <t>양송이 스프는 건더기도 많고 간식이나 곁들여 먹기 좋아요.</t>
  </si>
  <si>
    <t>1.머쉬룸 크림 수프 X6 / 2.스위트콘크림수프X6</t>
  </si>
  <si>
    <t>1946219578</t>
  </si>
  <si>
    <t>2023-01-17T18:36:37.839</t>
  </si>
  <si>
    <t>짜지 않고 담백하니 맛있습니다.</t>
  </si>
  <si>
    <t>1935044410</t>
  </si>
  <si>
    <t>2023-01-17T09:23:03.126</t>
  </si>
  <si>
    <t>머쉬룸이 그나마 맛있어요</t>
  </si>
  <si>
    <t>1. 머쉬룸 크림x10 / 4. 로스티드 비프 크림x10 / ★크루통증정1봉★</t>
  </si>
  <si>
    <t>1949306741</t>
  </si>
  <si>
    <t>2023-01-16T07:27:24.044</t>
  </si>
  <si>
    <t>유명한 컵스프 사려다 그냥 한국꺼라 이걸샀죠
괜히산듯 ㅎㅎㅎㅎ 보노가 훨씬맛있어요
뭔가끝맛이 이상해요 아직한참먹어야하는데ㅜ미치겟네요</t>
  </si>
  <si>
    <t>1934787909</t>
  </si>
  <si>
    <t>2023-01-15T21:23:11.432</t>
  </si>
  <si>
    <t>간편하고 맛있어서 애들이 좋아해요~~</t>
  </si>
  <si>
    <t>1946244947</t>
  </si>
  <si>
    <t>2023-01-15T08:51:53.341</t>
  </si>
  <si>
    <t>사용하기편하고 맛도조은데..양송이는조금 아쉽네요..밋밋하고..양파 맛있네요</t>
  </si>
  <si>
    <t>1935572140</t>
  </si>
  <si>
    <t>2023-01-14T01:26:49.215</t>
  </si>
  <si>
    <t>좋아하는 스프예요 가격 이 넘 착하네요</t>
  </si>
  <si>
    <t>1946357378</t>
  </si>
  <si>
    <t>2023-01-13T19:32:00.304</t>
  </si>
  <si>
    <t>좋은가격에
잘 삿습니다</t>
  </si>
  <si>
    <t>1946239232</t>
  </si>
  <si>
    <t>2023-01-13T17:21:25.633</t>
  </si>
  <si>
    <t>출근전 간단하게 먹을수있어서 괜찬아요</t>
  </si>
  <si>
    <t>1. 머쉬룸 크림x10 / 1. 머쉬룸 크림x10 / ★크루통증정1봉★+머그컵1개</t>
  </si>
  <si>
    <t>1946942424</t>
  </si>
  <si>
    <t>2023-01-12T17:57:16.430</t>
  </si>
  <si>
    <t>배고플때 간편하게 먹기 좋아요~</t>
  </si>
  <si>
    <t>1917409474</t>
  </si>
  <si>
    <t>2023-01-12T17:38:28.136</t>
  </si>
  <si>
    <t>먹기 편하고 좋아요!</t>
  </si>
  <si>
    <t>1917431939</t>
  </si>
  <si>
    <t>2023-01-12T17:17:31.494</t>
  </si>
  <si>
    <t>잘먹고있어요~</t>
  </si>
  <si>
    <t>1. 머쉬룸 크림x10 / 1. 머쉬룸 크림x10 / ★크루통증정1봉★</t>
  </si>
  <si>
    <t>1947584986</t>
  </si>
  <si>
    <t>2023-01-12T16:26:02.099</t>
  </si>
  <si>
    <t>빕스보다는 좀 맛이 덜해요^^;;</t>
  </si>
  <si>
    <t>1907076040</t>
  </si>
  <si>
    <t>2023-01-12T10:16:50.304</t>
  </si>
  <si>
    <t>네가지 중에 역시 머쉬룸이 근본이구옄ㅋㅋ 다른것도 다 맛나요 어니언스프 특히 건더기 많아서 좋아요</t>
  </si>
  <si>
    <t>1946178690</t>
  </si>
  <si>
    <t>2023-01-12T08:29:25.550</t>
  </si>
  <si>
    <t>배송도 빠르고 맛도 너무 좋아요 싸게 잘 산거 같아서 만족합니다</t>
  </si>
  <si>
    <t>1946231737</t>
  </si>
  <si>
    <t>2023-01-12T08:26:49.046</t>
  </si>
  <si>
    <t>두 종류씩 두 번 각각 주문했는데,
별다른 말도 없이 합배송되어 왔네요.
합배송까진 그렇다쳐도..
어떤건 상자에, 어떤건 낱개로... 참... 별로네요.</t>
  </si>
  <si>
    <t>2.스위트콘 크림x10 / 7. 스위트펌킨 크림x10 / ★크루통증정1봉★</t>
  </si>
  <si>
    <t>1949363323</t>
  </si>
  <si>
    <t>2023-01-11T23:55:38.887</t>
  </si>
  <si>
    <t>믿고먹는 폰타나
역시좋습니다</t>
  </si>
  <si>
    <t>1935253616</t>
  </si>
  <si>
    <t>2023-01-11T20:18:45.867</t>
  </si>
  <si>
    <t>콘옥수수가 많이 있어서 아침식사대용으로 최고에여</t>
  </si>
  <si>
    <t>1946172230</t>
  </si>
  <si>
    <t>2023-01-11T08:58:30.997</t>
  </si>
  <si>
    <t>종류별로 너무 맛나네요^^</t>
  </si>
  <si>
    <t>1948932874</t>
  </si>
  <si>
    <t>2023-01-10T20:47:51.765</t>
  </si>
  <si>
    <t>빠른배송 좋아요</t>
  </si>
  <si>
    <t>1946243741</t>
  </si>
  <si>
    <t>2023-01-10T16:47:20.126</t>
  </si>
  <si>
    <t>다 먹고 두 개 남았을 때 리뷰를 쓰게 되네요~
나이트근무 할 때 밥을 먹기는 속이 불편하고 칼로리도 낮고 소화도 잘 되고 렌지에 1분 30초면 허기를 해결 할 수 있어요
제 입맛에는 치킨차우더가 더 맛있긴 한데 감자 등 야채 식감도 살아 있고 짜지 않고 너무 괜찮네요
찜 해놓고 딜 뜨면 또 구매 하러 올게요~</t>
  </si>
  <si>
    <t>1905359880</t>
  </si>
  <si>
    <t>2023-01-10T15:48:21.991</t>
  </si>
  <si>
    <t>저희집 입맛엔 브로커리 치즈가 딱이라 구매했어요.
쿠팡은 이맛만파는건 거의없고,가격도 더비싸더라구요</t>
  </si>
  <si>
    <t>1946229565</t>
  </si>
  <si>
    <t>2023-01-10T10:51:04.863</t>
  </si>
  <si>
    <t>맛있구 배송도 빠릅니다</t>
  </si>
  <si>
    <t>1946244605</t>
  </si>
  <si>
    <t>2023-01-10T10:04:04.967</t>
  </si>
  <si>
    <t>폰타나 컵수프(컵형) 20g 12개 골라담기[+크루통증정]</t>
  </si>
  <si>
    <t>아이들 간식으로 항상 구매하네요~ 
톡딜 자주 떳으면 좋겠어요.. 
ㅎㅎㅎㅎ</t>
  </si>
  <si>
    <t>1.머쉬룸 크림 20gx6 / 3.브로콜리&amp;체다치즈 20gx6 / ★추가증정★크루통1봉</t>
  </si>
  <si>
    <t>1946249211</t>
  </si>
  <si>
    <t>2023-01-10T09:21:36.119</t>
  </si>
  <si>
    <t>머쉬룸은 항상 맛있는 맛~ 
로스티드비프는... 조금 싱거운 맛?? 
그래도 맛있습니다.</t>
  </si>
  <si>
    <t>1. 머쉬룸 크림x10 / 4. 로스티드 비프 크림x10 / ★크루통증정1봉★+머그컵1개</t>
  </si>
  <si>
    <t>1946249212</t>
  </si>
  <si>
    <t>2023-01-10T09:20:54.849</t>
  </si>
  <si>
    <t>컵수프를 시작으로 폰타나에 빠지기 시작했어요
아침에 간단히 속 채우기 너무 좋아요!!</t>
  </si>
  <si>
    <t>3.크리미 포테이토 치즈x10 / 4. 로스티드 비프 크림x10 / ★크루통증정1봉★+머그컵1개</t>
  </si>
  <si>
    <t>1946188534</t>
  </si>
  <si>
    <t>2023-01-10T09:12:37.413</t>
  </si>
  <si>
    <t>저렴하게 너무 잘 구매했어요.</t>
  </si>
  <si>
    <t>1946146433</t>
  </si>
  <si>
    <t>2023-01-10T09:03:29.983</t>
  </si>
  <si>
    <t>아침에 간편하게 먹기 좋아요. 빵 찍어먹으면 맛있어요</t>
  </si>
  <si>
    <t>1947114282</t>
  </si>
  <si>
    <t>2023-01-09T22:59:48.378</t>
  </si>
  <si>
    <t>맛있 군요!딜나오면 재구매입니다</t>
  </si>
  <si>
    <t>1948627699</t>
  </si>
  <si>
    <t>2023-01-09T21:50:54.959</t>
  </si>
  <si>
    <t>아이들 간식으로 간편해서 좋아요.</t>
  </si>
  <si>
    <t>1917418315</t>
  </si>
  <si>
    <t>2023-01-09T21:47:53.135</t>
  </si>
  <si>
    <t>아이랑 같이 먹으려고 구매 했능데 너무 짜서 우리가 먹고 있어요 ㅠ</t>
  </si>
  <si>
    <t>1934584157</t>
  </si>
  <si>
    <t>2023-01-09T20:53:20.126</t>
  </si>
  <si>
    <t>저렴하게 잘 샀습니다~ 맛있네요</t>
  </si>
  <si>
    <t>1946216757</t>
  </si>
  <si>
    <t>2023-01-09T19:08:16.069</t>
  </si>
  <si>
    <t>먹기편하고 종이라 재활용도 되고 좋아요</t>
  </si>
  <si>
    <t>2.스위트콘 20gx6 / 3.브로콜리&amp;체다치즈 20gx6 / ★추가증정★크루통1봉</t>
  </si>
  <si>
    <t>1946148695</t>
  </si>
  <si>
    <t>2023-01-09T18:37:24.130</t>
  </si>
  <si>
    <t>맛있네요 잘묵겠습니당</t>
  </si>
  <si>
    <t>1946191648</t>
  </si>
  <si>
    <t>2023-01-09T17:09:49.337</t>
  </si>
  <si>
    <t>맛있어요!!!! 잘먹겠습니다</t>
  </si>
  <si>
    <t>1. 머쉬룸 크림x10 / 3.크리미 포테이토 치즈x10 / ★크루통증정1봉★</t>
  </si>
  <si>
    <t>1948227522</t>
  </si>
  <si>
    <t>2023-01-09T15:54:52.547</t>
  </si>
  <si>
    <t>배송빨랐어요
지인이랑 같이사서 나눠서 먹으려구요</t>
  </si>
  <si>
    <t>1948563395</t>
  </si>
  <si>
    <t>2023-01-09T14:10:46.124</t>
  </si>
  <si>
    <t>안전하게 잘 왔어요. 잘 먹을께요</t>
  </si>
  <si>
    <t>1948362414</t>
  </si>
  <si>
    <t>2023-01-09T11:01:39.250</t>
  </si>
  <si>
    <t>맛도 괜찮고 제품배송이랑 사은품 다 좋았는데 첫구매 천원쿠폰이 적용이 안되서 좀 아쉽네용 ㅠ
머쉬룸 맛나요^^포테이토는 좀 묽다 정도요</t>
  </si>
  <si>
    <t>1946241699</t>
  </si>
  <si>
    <t>2023-01-09T10:37:54.364</t>
  </si>
  <si>
    <t>증정으로 스프볼도 있어서 아침마다 전자레인지 데워서 잘 먹고있어요</t>
  </si>
  <si>
    <t>2.스위트콘 크림x10 / 3.크리미 포테이토 치즈x10 / ★크루통증정1봉★+머그컵1개</t>
  </si>
  <si>
    <t>1946164444</t>
  </si>
  <si>
    <t>2023-01-09T10:17:17.954</t>
  </si>
  <si>
    <t>맛있어요
바쁜아침으로 간편하게 좋아요
함께온 스프볼도 이쁘구 활용도 좋아요</t>
  </si>
  <si>
    <t>1946194751</t>
  </si>
  <si>
    <t>2023-01-09T09:18:40.155</t>
  </si>
  <si>
    <t>아침대용으로 간단히 먹기좋아요</t>
  </si>
  <si>
    <t>1946208089</t>
  </si>
  <si>
    <t>2023-01-09T09:16:35.843</t>
  </si>
  <si>
    <t>정말 맛있어요~  강츄</t>
  </si>
  <si>
    <t>1948074957</t>
  </si>
  <si>
    <t>2023-01-09T09:04:09.485</t>
  </si>
  <si>
    <t>아침마다 잘 먹구 있어유</t>
  </si>
  <si>
    <t>1946137160</t>
  </si>
  <si>
    <t>2023-01-09T08:50:03.070</t>
  </si>
  <si>
    <t>첨 먹어봐요 맛있어요! 스프볼 너무 귀여워요^^</t>
  </si>
  <si>
    <t>1946927377</t>
  </si>
  <si>
    <t>2023-01-08T23:55:51.829</t>
  </si>
  <si>
    <t>역시 폰타나 
간편하면서도 맛있어요</t>
  </si>
  <si>
    <t>3.크리미 포테이토 치즈x10 / 7. 스위트펌킨 크림x10 / ★크루통증정1봉★+머그컵1개</t>
  </si>
  <si>
    <t>1946598705</t>
  </si>
  <si>
    <t>2023-01-08T22:31:39.023</t>
  </si>
  <si>
    <t>맛나게 잘먹겠습니닷</t>
  </si>
  <si>
    <t>1945788943</t>
  </si>
  <si>
    <t>2023-01-08T20:28:21.665</t>
  </si>
  <si>
    <t>생각보다 한 팩당 양이 많고 먹는게 편해서 따뜻한 수프먹을때 간단히 먹고있어요~
크루통 넣어먹으면 더 맛있고, 샐러드나 고기나 뭐든 먹을 때 곁들어먹기 좋으네요
은근 찐한크림에 향도 깊어요 굿굿</t>
  </si>
  <si>
    <t>1946162075</t>
  </si>
  <si>
    <t>2023-01-08T17:57:27.640</t>
  </si>
  <si>
    <t>저렴한 가격에 맛도 좋아요
아침 식사로 먹고 있어요</t>
  </si>
  <si>
    <t>1934517810</t>
  </si>
  <si>
    <t>2023-01-08T15:55:45.048</t>
  </si>
  <si>
    <t>마트 1+1보다 저렴합니다. 맛도 있고 간편하기까지합니다.</t>
  </si>
  <si>
    <t>1945599476</t>
  </si>
  <si>
    <t>2023-01-08T13:29:02.996</t>
  </si>
  <si>
    <t>남편이 스프를 좋아해서 40봉이나 시켰네요. 전자레인지용인데도  양도 적지 않고 토핑도 너무 적지 않아서 좋아요.
사은품으로 주신 스프컵이 풀라스틱이 아니고 도자기라 더 좋아요. 가격할인에  사은품까지 만족합니다</t>
  </si>
  <si>
    <t>8.마롱 밀크x10 / 6. 프렌치 어니언x10 / ★크루통증정1봉★+머그컵1개</t>
  </si>
  <si>
    <t>1946195228</t>
  </si>
  <si>
    <t>2023-01-08T09:56:43.271</t>
  </si>
  <si>
    <t>좀 짠맛이 있어 물을 좀  더 넣으니 묽어서 다시 기준대로 먹었어요~대체적으로 스프종류는 왜 짜게 만들까요?그거 빼고는 맛은 좋아요~출근해서 간단히 아침 대용으로 좋아요</t>
  </si>
  <si>
    <t>1934400633</t>
  </si>
  <si>
    <t>2023-01-08T09:09:49.503</t>
  </si>
  <si>
    <t>다 먹고 리뷰ㅠ 사진이 없네요ㅠ
달고 맛있었어요
3일만에 다 해치움</t>
  </si>
  <si>
    <t>1935047178</t>
  </si>
  <si>
    <t>2023-01-08T08:51:08.420</t>
  </si>
  <si>
    <t>늘먹는 폰타나~맛있어요</t>
  </si>
  <si>
    <t>1946626656</t>
  </si>
  <si>
    <t>2023-01-08T08:50:30.434</t>
  </si>
  <si>
    <t>빠른배송
쟁여두는 맛
맛있어서 자주 구입해서먹는데
이번에는  앙증맞고 적당한 스프 머그잔이
맘에 들어요
담에도 톡딜 뜨면 또 구매할께요~</t>
  </si>
  <si>
    <t>1946168281</t>
  </si>
  <si>
    <t>2023-01-08T00:36:44.924</t>
  </si>
  <si>
    <t>간편하고 간식으로 참 좋아요^^</t>
  </si>
  <si>
    <t>1944815570</t>
  </si>
  <si>
    <t>2023-01-07T21:21:33.245</t>
  </si>
  <si>
    <t>저렴하게 구입 해서 좋아요</t>
  </si>
  <si>
    <t>1946156488</t>
  </si>
  <si>
    <t>2023-01-07T21:03:45.825</t>
  </si>
  <si>
    <t>잘 받았습니다 감사합니다</t>
  </si>
  <si>
    <t>4. 로스티드 비프 크림x10 / 6. 프렌치 어니언x10 / ★크루통증정1봉★+머그컵1개</t>
  </si>
  <si>
    <t>1946209411</t>
  </si>
  <si>
    <t>2023-01-07T20:45:51.111</t>
  </si>
  <si>
    <t>빠른배송정말감사합니다</t>
  </si>
  <si>
    <t>1946940448</t>
  </si>
  <si>
    <t>2023-01-07T14:35:26.445</t>
  </si>
  <si>
    <t>간편하고 넘 맛있어용</t>
  </si>
  <si>
    <t>1.머쉬룸 크림 20gx6 / 4.어니언 크림 20gx6 / ★추가증정★크루통1봉</t>
  </si>
  <si>
    <t>1946352515</t>
  </si>
  <si>
    <t>2023-01-07T14:03:58.040</t>
  </si>
  <si>
    <t>배송도 빠르고.. 컵도 큼직하니 튼튼하고 좋네요</t>
  </si>
  <si>
    <t>1946278859</t>
  </si>
  <si>
    <t>2023-01-07T12:58:04.835</t>
  </si>
  <si>
    <t>착한가격에 많이 구매할수있어 아침이 든든하고 혼밥하기 싫을때 바게트와 함께 할수있는 진한 스프네요.  좋아요</t>
  </si>
  <si>
    <t>3.크리미 포테이토 치즈x10 / 1. 머쉬룸 크림x10 / ★크루통증정1봉★</t>
  </si>
  <si>
    <t>1947584608</t>
  </si>
  <si>
    <t>2023-01-07T11:37:22.953</t>
  </si>
  <si>
    <t>배송도 빠르고 제품도 문제없이 잘받았습니다.
맛도 괜찮네요~  잘먹을께요</t>
  </si>
  <si>
    <t>1946473841</t>
  </si>
  <si>
    <t>2023-01-07T10:38:56.841</t>
  </si>
  <si>
    <t>잘받았어요 맛있네요</t>
  </si>
  <si>
    <t>1. 머쉬룸 크림x10 / 7. 스위트펌킨 크림x10 / ★크루통증정1봉★+머그컵1개</t>
  </si>
  <si>
    <t>1947081357</t>
  </si>
  <si>
    <t>2023-01-07T10:30:33.781</t>
  </si>
  <si>
    <t>잘 받았습니다. 맛있네요~ 머그컵은 1개만 오는건가요? 라이브생방송중 구매번호 입력하면 하나더 주는거 아니였나요?</t>
  </si>
  <si>
    <t>1946230228</t>
  </si>
  <si>
    <t>2023-01-07T09:38:46.709</t>
  </si>
  <si>
    <t>잘받았습니다... ..</t>
  </si>
  <si>
    <t>1946158738</t>
  </si>
  <si>
    <t>2023-01-07T09:24:09.367</t>
  </si>
  <si>
    <t>늘 주문하여 먹고있는 간단한 식사대용식품.
맛있게 잘 먹고 있습니다.
감사합니다!</t>
  </si>
  <si>
    <t>1947501065</t>
  </si>
  <si>
    <t>2023-01-07T08:44:51.561</t>
  </si>
  <si>
    <t>아주좋아요아주좋아요아주좋아요</t>
  </si>
  <si>
    <t>1946176682</t>
  </si>
  <si>
    <t>2023-01-07T08:24:16.930</t>
  </si>
  <si>
    <t>늘 쟁여놓고 먹는데 톡딜떠서 구매함.
친구들이 하루 자고 갈 예정이라서 아침 식사로 주려고 더 구입함.
다 맛있지만 내 입맛에는 크리미 포테이토 치즈가 제일 맛있음.^^</t>
  </si>
  <si>
    <t>1946457448</t>
  </si>
  <si>
    <t>2023-01-07T00:04:14.938</t>
  </si>
  <si>
    <t>맛있어요! 스프컵도 넘나 귀엽고, 서비스 주신 크루통도 너무 맛나요. 강추합니다.</t>
  </si>
  <si>
    <t>1946625884</t>
  </si>
  <si>
    <t>2023-01-06T22:25:41.738</t>
  </si>
  <si>
    <t>아침식사로 간단히 먹기 좋아요. 맛도 좋구요</t>
  </si>
  <si>
    <t>1. 머쉬룸 크림x10 / 6. 프렌치 어니언x10 / ★크루통증정1봉★+머그컵1개</t>
  </si>
  <si>
    <t>1946137769</t>
  </si>
  <si>
    <t>2023-01-06T22:23:04.080</t>
  </si>
  <si>
    <t>빨리 왔어요
계속 재구매해서 먹고있어요
잘먹을게요</t>
  </si>
  <si>
    <t>1946496221</t>
  </si>
  <si>
    <t>2023-01-06T21:21:33.705</t>
  </si>
  <si>
    <t>아이들 셋이 방학인데 간식으로 딱이에요~</t>
  </si>
  <si>
    <t>6. 프렌치 어니언x10 / 8.마롱 밀크x10 / ★크루통증정1봉★+머그컵1개</t>
  </si>
  <si>
    <t>1946171654</t>
  </si>
  <si>
    <t>2023-01-06T19:49:08.820</t>
  </si>
  <si>
    <t>아침대용으로 좋아요
가격 저렴하고 배송 빠르고 좋네요</t>
  </si>
  <si>
    <t>2.스위트콘 20gx6 / 4.어니언 크림 20gx6 / ★추가증정★크루통1봉</t>
  </si>
  <si>
    <t>1946917445</t>
  </si>
  <si>
    <t>2023-01-06T19:19:20.638</t>
  </si>
  <si>
    <t>넉넉한 양의 패키지에 두고두고 잘 먹을게요</t>
  </si>
  <si>
    <t>1946866385</t>
  </si>
  <si>
    <t>2023-01-06T19:14:13.835</t>
  </si>
  <si>
    <t>조아용 조아용 조아용 조아용 조아용 조아용 조아용 조아용 조아용 조아용 조아용</t>
  </si>
  <si>
    <t>2.스위트콘 크림x10 / 4. 로스티드 비프 크림x10 / ★크루통증정1봉★+머그컵1개</t>
  </si>
  <si>
    <t>1947185238</t>
  </si>
  <si>
    <t>2023-01-06T19:13:16.712</t>
  </si>
  <si>
    <t>가격대비 좋은거 같아요</t>
  </si>
  <si>
    <t>1946720028</t>
  </si>
  <si>
    <t>2023-01-06T19:09:23.401</t>
  </si>
  <si>
    <t>배송이 매우 빠릅니다. 예)월요일 오후 주문-화요일 오후 도착 입니다. 유통기한 안내와 동일하구요.
파손 없어요. 잘 먹겠습니다 :) 담엔 프렌치어니언재고가 넉넉하면 좋겠어요ㅠ 품절되어서 아쉽네요</t>
  </si>
  <si>
    <t>1. 머쉬룸 크림x10 / 2.스위트콘 크림x10 / ★크루통증정1봉★</t>
  </si>
  <si>
    <t>1947369302</t>
  </si>
  <si>
    <t>2023-01-06T18:40:06.218</t>
  </si>
  <si>
    <t>싸게 잘 구입했네요 늘 먹는건데 깊은맛이나고 맛있어요</t>
  </si>
  <si>
    <t>1947316488</t>
  </si>
  <si>
    <t>2023-01-06T18:33:12.974</t>
  </si>
  <si>
    <t>배송빨라서 넘 좋아요</t>
  </si>
  <si>
    <t>1946541714</t>
  </si>
  <si>
    <t>2023-01-06T18:14:04.409</t>
  </si>
  <si>
    <t>머쉬룸스프를먹어봐서이번엔어니언도주문요~
끓는물만부으면되니간단히먹을수있어서넘좋아요!맛있어요~가격도좋게구매햇네여^-^</t>
  </si>
  <si>
    <t>1946583204</t>
  </si>
  <si>
    <t>2023-01-06T17:58:43.271</t>
  </si>
  <si>
    <t>아주 맛나요.간식으로 좋아요.스프가 고급져요.</t>
  </si>
  <si>
    <t>1946144284</t>
  </si>
  <si>
    <t>2023-01-06T17:40:43.998</t>
  </si>
  <si>
    <t>맛있어요 저렴하게 잘 구매했습니다♡</t>
  </si>
  <si>
    <t>1946879518</t>
  </si>
  <si>
    <t>2023-01-06T17:38:45.386</t>
  </si>
  <si>
    <t>배송도 포장도 선물까지 너무 감사합니다ㅡ ^^</t>
  </si>
  <si>
    <t>1946162058</t>
  </si>
  <si>
    <t>2023-01-06T17:34:56.661</t>
  </si>
  <si>
    <t>맛도 좋고 간편해서 좋아요~~^^</t>
  </si>
  <si>
    <t>6. 프렌치 어니언x10 / 2.스위트콘 크림x10 / ★크루통증정1봉★+머그컵1개</t>
  </si>
  <si>
    <t>1946183637</t>
  </si>
  <si>
    <t>2023-01-06T17:18:09.863</t>
  </si>
  <si>
    <t>진하고 엄청 맛있어요  참고로 저는 감자랑 머쉬룸 주문했어요</t>
  </si>
  <si>
    <t>3.크리미 포테이토 치즈x10 / 1. 머쉬룸 크림x10 / ★크루통증정1봉★+머그컵1개</t>
  </si>
  <si>
    <t>1946897526</t>
  </si>
  <si>
    <t>2023-01-06T16:45:52.514</t>
  </si>
  <si>
    <t>잘 받았습니다
잘 먹을게요</t>
  </si>
  <si>
    <t>1946147819</t>
  </si>
  <si>
    <t>2023-01-06T16:39:41.184</t>
  </si>
  <si>
    <t>배송도 빠르고 저렴하게 구입했어요</t>
  </si>
  <si>
    <t>1947096169</t>
  </si>
  <si>
    <t>2023-01-06T16:30:14.986</t>
  </si>
  <si>
    <t>아침식사로 딱이에요
맛있어요</t>
  </si>
  <si>
    <t>1946215966</t>
  </si>
  <si>
    <t>2023-01-06T15:56:44.070</t>
  </si>
  <si>
    <t>배송상태가 좋아요</t>
  </si>
  <si>
    <t>2.스위트콘 크림x10 / 8.마롱 밀크x10 / ★크루통증정1봉★</t>
  </si>
  <si>
    <t>1945788648</t>
  </si>
  <si>
    <t>2023-01-06T15:08:10.473</t>
  </si>
  <si>
    <t>넘 저렴하게 잘 샀어요! 폰타나 스프 맛있어요</t>
  </si>
  <si>
    <t>1947128599</t>
  </si>
  <si>
    <t>2023-01-06T15:04:31.683</t>
  </si>
  <si>
    <t>맛있어요~~</t>
  </si>
  <si>
    <t>3.브로콜리&amp;체다치즈 20gx6 / 4.어니언 크림 20gx6 / ★추가증정★크루통1봉</t>
  </si>
  <si>
    <t>1943800351</t>
  </si>
  <si>
    <t>2023-01-06T13:49:54.741</t>
  </si>
  <si>
    <t>뜨거운물에 잘 저은 다음
레인지에 1분 더 돌려주면 맛있어요!
두가지 맛으로 구매했는데
옥수수랑 머쉬룸 다 맛있어서
여러가지로 살껄 싶네요!</t>
  </si>
  <si>
    <t>1946168573</t>
  </si>
  <si>
    <t>2023-01-06T13:36:45.585</t>
  </si>
  <si>
    <t>맛잇어요!!</t>
  </si>
  <si>
    <t>1946344640</t>
  </si>
  <si>
    <t>2023-01-06T12:48:28.999</t>
  </si>
  <si>
    <t>정말 맛있어요. 유명 식당의 스프 맛이에요.</t>
  </si>
  <si>
    <t>2.그릴드머쉬룸 수프75gX4개 / 3.오리지널크림 수프75gX4개 / ★증정★크루통1봉증정</t>
  </si>
  <si>
    <t>1946268453</t>
  </si>
  <si>
    <t>2023-01-06T09:58:24.842</t>
  </si>
  <si>
    <t>역쉬 잘 먹네요. 7살 우리 아들 폰타나스프에 흠뻑 빠져서 요즘 아침에 폰타나스프만 먹는답니다.</t>
  </si>
  <si>
    <t>1946158125</t>
  </si>
  <si>
    <t>2023-01-06T08:51:09.592</t>
  </si>
  <si>
    <t>저렴하게 잘 구매한것 같아요~ 잘먹겠습니다.</t>
  </si>
  <si>
    <t>1946143473</t>
  </si>
  <si>
    <t>2023-01-06T08:39:21.715</t>
  </si>
  <si>
    <t>가루가 아니였네요   가루보다 맛이 별로여서  아쉽네요..</t>
  </si>
  <si>
    <t>1946156017</t>
  </si>
  <si>
    <t>2023-01-06T08:38:43.059</t>
  </si>
  <si>
    <t>머쉬룸수프 넘 맛나요.콘은 조금단맛이 강한데 두개다 건조수프보다 훨~~맛있네요</t>
  </si>
  <si>
    <t>1946169016</t>
  </si>
  <si>
    <t>2023-01-06T08:25:38.678</t>
  </si>
  <si>
    <t>톡딜로 저렴하게 구매했어요~ 역시 폰타나네요ㅎㅎ 파스타 소스도 맛있겠지만 스프도 정말 맛있어요ㅎㅎ 가루로 나오는 즉석 식품이지만 바로 만들어 먹는 고급진 맛이에요~ 종류별로 사두니까 다 맛있어서 골라먹는 재미도 있고 든든하네용 저는 우유에 타먹는 걸 좋아해서 우유 데워서 타먹고 있어요~ 좋은 제품 톡딜 해주셔서 감사해요^^</t>
  </si>
  <si>
    <t>1938000859</t>
  </si>
  <si>
    <t>2023-01-06T08:25:26.069</t>
  </si>
  <si>
    <t>"참 맛나요~^^
좋은 가격에 빠른 배송까지 짱~!!!
주위에도 알려주려구요.
재 구매 의사 있습니다.^^"까지 작성을 했었는데ᆢ
그 뒤 집 근처 댓형 롯*마트를 가보곤 ㅡㅡㅡ
카톡에서 판매한 가격과 동일한 가격으로 대형 마트에서도 판매를 하고 있더라구요ᆢ
뭔지 모를 화남과 속은 느낌은 왜인지ᆢ
카카오톡에서 이런저런 주문을 참 많이도 했었습니다.
편리하기도 했구ᆢ카카오톡을 믿기도 했구요
헌데 언제부터인가 리뷰에 보이는 글들이 하나씩 늘어 제법 많은 분들이 저와 같은 마음을 느끼셨더라구요.
👉"다른 인터넷 사이트가 더 저렴하다"
헌데 이제는 일반 집 앞의 마트나 대형마트가 카톡쇼핑보다 더 저렴하거나 가격의 차이가 없네요.
카톡을 하다 쇼핑까지 이어지다보니 믿고 구매를 하게되는데 이건 좀ㅡㅡ
😓😓카카오톡 여러모로 실망이 크네요.
판자매자는 카카오톡과 계약을 통해 상품을 판매할테고 카카오톡은 대행을 하며 수수료를 받고있겠죠??
한마디로 카카오톡이 갑의 입장이다보니 판매자들이 무어라 말을 못하는 듯한데ᆢ
🖐브랜드이미지가 참 중요하잖아요?!!!
다른사이트가 더 착한 가격에 상품이 올라온다는건 물론 여러가지 이유가 있을 수 있겠지만ᆢ
카카오톡이 많은 사람들이 이용하는 대표적인 기업이 된만큼 카카오톡의 수수료와 판매자님의 마진울을 잘 조율하여 물가상승으로 힘든 구매자들에게 작은 기쁨이 될수 있는 카카오톡 쇼핑이 되었으면 하는 바람입니다</t>
  </si>
  <si>
    <t>1945979474</t>
  </si>
  <si>
    <t>2023-01-06T08:18:55.153</t>
  </si>
  <si>
    <t>라이브방송으로 스프그릇도 득템!</t>
  </si>
  <si>
    <t>1946153213</t>
  </si>
  <si>
    <t>2023-01-06T04:06:19.905</t>
  </si>
  <si>
    <t>3번째주문!아침식사대용..참좋아요</t>
  </si>
  <si>
    <t>1946216901</t>
  </si>
  <si>
    <t>2023-01-06T00:20:28.268</t>
  </si>
  <si>
    <t>배송 완전 빨라요
(어제 주문해서 오늘옴)
어니언은 처음 주문해보는데 조리방법이 바게트빵이랑 치즈 녹여서 같이 먹는거였네요 ㅎㅎ 혹시 모르셨던 분들도 참고하세요~</t>
  </si>
  <si>
    <t>1946135232</t>
  </si>
  <si>
    <t>2023-01-06T00:01:48.910</t>
  </si>
  <si>
    <t>맛있어요 출출할때 좋아요</t>
  </si>
  <si>
    <t>1936246978</t>
  </si>
  <si>
    <t>2023-01-05T23:42:48.298</t>
  </si>
  <si>
    <t>너무 맛있어요~기대이상이예요~</t>
  </si>
  <si>
    <t>1946225385</t>
  </si>
  <si>
    <t>2023-01-05T23:20:28.838</t>
  </si>
  <si>
    <t>푸짐한구성좋아요</t>
  </si>
  <si>
    <t>1946143610</t>
  </si>
  <si>
    <t>2023-01-05T23:17:01.319</t>
  </si>
  <si>
    <t>맛있어서 추가 주문했어요
사은품까지 좋아요</t>
  </si>
  <si>
    <t>1946139959</t>
  </si>
  <si>
    <t>2023-01-05T23:14:16.472</t>
  </si>
  <si>
    <t>다른 가족이 받고 이야기를 안해주셔서 지금확인했네요^^</t>
  </si>
  <si>
    <t>1946198451</t>
  </si>
  <si>
    <t>2023-01-05T22:56:48.394</t>
  </si>
  <si>
    <t>수프컵때문에 주문했어요 
맛은 있을거 같아요</t>
  </si>
  <si>
    <t>1946163692</t>
  </si>
  <si>
    <t>2023-01-05T22:40:06.489</t>
  </si>
  <si>
    <t>상자들 잘받아보았구 맛이 기대되네요</t>
  </si>
  <si>
    <t>1946282751</t>
  </si>
  <si>
    <t>2023-01-05T22:03:57.779</t>
  </si>
  <si>
    <t>폰타나 스프를 좋아하시는 부모님 드시라고 구입했어요 쟁여두니 든든합니다</t>
  </si>
  <si>
    <t>1946205266</t>
  </si>
  <si>
    <t>2023-01-05T21:47:09.436</t>
  </si>
  <si>
    <t>쪼금  나트륨  함량이 높다  짭조름</t>
  </si>
  <si>
    <t>1935197330</t>
  </si>
  <si>
    <t>2023-01-05T21:10:27.204</t>
  </si>
  <si>
    <t>1946083872</t>
  </si>
  <si>
    <t>2023-01-05T20:56:56</t>
  </si>
  <si>
    <t>출출할 때 먹기 좋아요</t>
  </si>
  <si>
    <t>1.머쉬룸 크림 20gx6 / 2.스위트콘 20gx6 / ★추가증정★크루통1봉</t>
  </si>
  <si>
    <t>1946148229</t>
  </si>
  <si>
    <t>2023-01-05T20:56:51.590</t>
  </si>
  <si>
    <t>잘 받았습니다..맛나게 먹을게요..</t>
  </si>
  <si>
    <t>1946213557</t>
  </si>
  <si>
    <t>2023-01-05T20:36:41.369</t>
  </si>
  <si>
    <t>가끔씩 주문헤서 간식으로 먹었어요~~  잘 먹겠습니다</t>
  </si>
  <si>
    <t>2.그릴드머쉬룸 수프75gX4개 / 5.콰트로포테이토수프75gX4개 / ★증정★크루통1봉증정</t>
  </si>
  <si>
    <t>1946146443</t>
  </si>
  <si>
    <t>2023-01-05T19:58:06.279</t>
  </si>
  <si>
    <t>진짜 맛있습니다.
빠른배송도 감사합니다.</t>
  </si>
  <si>
    <t>1.로스티드비프크림수프75gx4개 / 1.로스티드비프크림수프75gx4개 / ★증정★크루통1봉증정</t>
  </si>
  <si>
    <t>1946148198</t>
  </si>
  <si>
    <t>2023-01-05T19:52:24.986</t>
  </si>
  <si>
    <t>맛있는 폰타나 스프~
가격도 저렴하고 배송도 빨라서 좋아요♡</t>
  </si>
  <si>
    <t>1946152997</t>
  </si>
  <si>
    <t>2023-01-05T19:52:18.364</t>
  </si>
  <si>
    <t>저렴한 가격에 득템했어요.</t>
  </si>
  <si>
    <t>1946168383</t>
  </si>
  <si>
    <t>2023-01-05T19:50:53.702</t>
  </si>
  <si>
    <t>늘 먹던거라 그릇까지 주니 안살수 없죠 쟁여두고 먹어요
부모님댁에도 40개 보내야 겠어요</t>
  </si>
  <si>
    <t>1946164365</t>
  </si>
  <si>
    <t>2023-01-05T19:49:38.137</t>
  </si>
  <si>
    <t>빠르게 도착해서 맛있게 먹었네요. 선택을 잘했네요!</t>
  </si>
  <si>
    <t>1945818458</t>
  </si>
  <si>
    <t>2023-01-05T19:49:06.225</t>
  </si>
  <si>
    <t>너무 맛있어요~~믿고먹는 폰타나~♡</t>
  </si>
  <si>
    <t>1946304780</t>
  </si>
  <si>
    <t>2023-01-05T19:45:44.839</t>
  </si>
  <si>
    <t>😍맛있어요~~</t>
  </si>
  <si>
    <t>4. 로스티드 비프 크림x10 / 1. 머쉬룸 크림x10 / ★크루통증정1봉★+머그컵1개</t>
  </si>
  <si>
    <t>1946143386</t>
  </si>
  <si>
    <t>2023-01-05T19:40:00.543</t>
  </si>
  <si>
    <t>해먹는것만큼 맛있네요~~~</t>
  </si>
  <si>
    <t>1946033667</t>
  </si>
  <si>
    <t>2023-01-05T19:35:48.508</t>
  </si>
  <si>
    <t>간편하고
넘 맛있어요</t>
  </si>
  <si>
    <t>1946214182</t>
  </si>
  <si>
    <t>2023-01-05T19:26:15.305</t>
  </si>
  <si>
    <t>빨리왔고, 좋습니다
그릇도 이뻐요</t>
  </si>
  <si>
    <t>1946206406</t>
  </si>
  <si>
    <t>2023-01-05T19:12:43.144</t>
  </si>
  <si>
    <t>아침으로 딱 좋아요</t>
  </si>
  <si>
    <t>1945876635</t>
  </si>
  <si>
    <t>2023-01-05T19:12:13.651</t>
  </si>
  <si>
    <t>맛있어요~
의외로 스프만 먹어도 든든합니다.
추천합니다~^^</t>
  </si>
  <si>
    <t>2.스위트콘 크림x10 / 8.마롱 밀크x10 / ★크루통증정1봉★+머그컵1개</t>
  </si>
  <si>
    <t>1946193717</t>
  </si>
  <si>
    <t>2023-01-05T18:41:43.188</t>
  </si>
  <si>
    <t>싸게잘샀어요</t>
  </si>
  <si>
    <t>1946192634</t>
  </si>
  <si>
    <t>2023-01-05T18:25:25.720</t>
  </si>
  <si>
    <t>빠른배송 특가 구매 실온보관 ~아주만족해요</t>
  </si>
  <si>
    <t>1946424030</t>
  </si>
  <si>
    <t>2023-01-05T18:15:02.426</t>
  </si>
  <si>
    <t>평소 남편이 아침 대용으로 늘 먹던건데 사은품에 할인까지 해서 구입할수 있어서 너무 좋아요~♡
맛있는건 아는 얘기고 냉장고가 꽉차서 행복해요ㅎㅎㅎ</t>
  </si>
  <si>
    <t>1946225014</t>
  </si>
  <si>
    <t>2023-01-05T18:06:20.736</t>
  </si>
  <si>
    <t>번개배송,귀여운스프컵.만족상품.</t>
  </si>
  <si>
    <t>1946150693</t>
  </si>
  <si>
    <t>2023-01-05T17:12:38.414</t>
  </si>
  <si>
    <t>빠른배송 왔네요, 편하게 사용할게요</t>
  </si>
  <si>
    <t>1946176465</t>
  </si>
  <si>
    <t>2023-01-05T16:43:57.621</t>
  </si>
  <si>
    <t>배송도 빠르고 처음 먹어봤는데 맛있어요.</t>
  </si>
  <si>
    <t>1946237383</t>
  </si>
  <si>
    <t>2023-01-05T16:31:27.155</t>
  </si>
  <si>
    <t>가격도 싸고 서비스 스프컵까지 감사합니다~</t>
  </si>
  <si>
    <t>1946311396</t>
  </si>
  <si>
    <t>2023-01-05T16:18:56.324</t>
  </si>
  <si>
    <t>맛있어요. ㅎㅎ배송도 너무 빨라서 좋아요</t>
  </si>
  <si>
    <t>1. 머쉬룸 크림x10 / 8.마롱 밀크x10 / ★크루통증정1봉★+머그컵1개</t>
  </si>
  <si>
    <t>1946156925</t>
  </si>
  <si>
    <t>2023-01-05T16:17:01.874</t>
  </si>
  <si>
    <t>배송참빨라요^.^맛나게 잘 먹을게요~</t>
  </si>
  <si>
    <t>1945860826</t>
  </si>
  <si>
    <t>2023-01-05T16:11:56.989</t>
  </si>
  <si>
    <t>가성비가 좋네요.^^</t>
  </si>
  <si>
    <t>1946207745</t>
  </si>
  <si>
    <t>2023-01-05T16:03:54.832</t>
  </si>
  <si>
    <t>오늘 받았어요 아침 식사대용이나 출출할때 먹으면 괜찮을것 같아서 구매했어요</t>
  </si>
  <si>
    <t>1.머쉬룸 크림 수프 X6 / 4.비프크림수프X6 / ★추가증정★크루통 1봉</t>
  </si>
  <si>
    <t>1946097927</t>
  </si>
  <si>
    <t>2023-01-05T15:42:09.342</t>
  </si>
  <si>
    <t>1946294150</t>
  </si>
  <si>
    <t>2023-01-05T15:39:29.353</t>
  </si>
  <si>
    <t>좋은 가격에 잘 구매했습니다.</t>
  </si>
  <si>
    <t>1946170595</t>
  </si>
  <si>
    <t>2023-01-05T15:30:00.425</t>
  </si>
  <si>
    <t>2.스위트콘 크림x10 / 2.스위트콘 크림x10 / ★크루통증정1봉★+머그컵1개</t>
  </si>
  <si>
    <t>1946144909</t>
  </si>
  <si>
    <t>2023-01-05T15:25:23.005</t>
  </si>
  <si>
    <t>빠른 배송 감사합니다.</t>
  </si>
  <si>
    <t>1946150284</t>
  </si>
  <si>
    <t>2023-01-05T15:20:49.435</t>
  </si>
  <si>
    <t>맛있어요 추천 편하고 간식이나 아침용 좋아요</t>
  </si>
  <si>
    <t>1946051042</t>
  </si>
  <si>
    <t>2023-01-05T15:14:38.660</t>
  </si>
  <si>
    <t>간편하고 빠르게 먹을 수 있어 좋아요~</t>
  </si>
  <si>
    <t>1946178298</t>
  </si>
  <si>
    <t>2023-01-05T15:10:23.521</t>
  </si>
  <si>
    <t>I like it I hope it will taste good thank you</t>
  </si>
  <si>
    <t>6. 프렌치 어니언x10 / 1. 머쉬룸 크림x10 / ★크루통증정1봉★+머그컵1개</t>
  </si>
  <si>
    <t>1946238509</t>
  </si>
  <si>
    <t>2023-01-05T15:06:01.926</t>
  </si>
  <si>
    <t>컵으로 되어 있어 너무 만족합니다.</t>
  </si>
  <si>
    <t>1946150844</t>
  </si>
  <si>
    <t>2023-01-05T15:05:49.568</t>
  </si>
  <si>
    <t>이마트서 먹고 맛나서 저렴한 이곳에서 삿어요</t>
  </si>
  <si>
    <t>1946177873</t>
  </si>
  <si>
    <t>2023-01-05T15:03:05.044</t>
  </si>
  <si>
    <t>폰타나스프 저렴하게 잘구매했어요..추운겨울 아침으로 딱 좋아요</t>
  </si>
  <si>
    <t>1946247926</t>
  </si>
  <si>
    <t>2023-01-05T15:01:44.420</t>
  </si>
  <si>
    <t>빠른배송 잘 받았습니다</t>
  </si>
  <si>
    <t>1946169448</t>
  </si>
  <si>
    <t>2023-01-05T14:51:16.716</t>
  </si>
  <si>
    <t>간편하게 맛있게 먹을수 있어 좋다</t>
  </si>
  <si>
    <t>1946278413</t>
  </si>
  <si>
    <t>2023-01-05T14:06:50.134</t>
  </si>
  <si>
    <t>맜있어요~~~~~!!</t>
  </si>
  <si>
    <t>1946156303</t>
  </si>
  <si>
    <t>2023-01-05T14:06:41.848</t>
  </si>
  <si>
    <t>바쁜아침에 속 따뜻하게 먹고가기 짱이에요
빵에 찍어먹어도 너무좋고, 집에 쟁여두고 자주먹기 너무 편해요~
감사합니다♡</t>
  </si>
  <si>
    <t>1946148947</t>
  </si>
  <si>
    <t>2023-01-05T10:59:08.038</t>
  </si>
  <si>
    <t>너무맛있어요. 배송빨라요!!</t>
  </si>
  <si>
    <t>1946205435</t>
  </si>
  <si>
    <t>2023-01-05T10:49:07.473</t>
  </si>
  <si>
    <t>택배기사인 남편이 즐겨드셔서 이번에 구입해서 도시락에 첨가해서 보냈더니 좋다고 사시니 나또한 기쁘네요 파른 배송에 꼼꼼하게 포장도 잘 해 보내주셔서  마에 쏙 들었네요감사하게 잘 먹겠습니다.</t>
  </si>
  <si>
    <t>1945250628</t>
  </si>
  <si>
    <t>2023-01-05T08:17:22.944</t>
  </si>
  <si>
    <t>좋아요 간식으로 잘먹고있어요</t>
  </si>
  <si>
    <t>1934988616</t>
  </si>
  <si>
    <t>2023-01-05T07:55:30.121</t>
  </si>
  <si>
    <t>눌 먹던 상품이라 싸게 잘샀어용ㅎㅎ 식빵 구워서 같이 먹으면 딱이예요~~</t>
  </si>
  <si>
    <t>1935396201</t>
  </si>
  <si>
    <t>2023-01-04T21:20:29.652</t>
  </si>
  <si>
    <t>[특가] 폰타나 수프 20봉 골라담기 / 전자레인지용 180g (9종 중 택2)</t>
  </si>
  <si>
    <t>저렴한 행사로 맛있는 수프 구매해서 넘 좋아요</t>
  </si>
  <si>
    <t>4. 로스티드 비프 크림x10 / 5. 이탈리안 치킨 차우더x10 / ★증정★크루통1봉</t>
  </si>
  <si>
    <t>1942841925</t>
  </si>
  <si>
    <t>2023-01-04T19:07:59.547</t>
  </si>
  <si>
    <t>배송받고 한참만에 먹어본건데 우웩 엄청 짜요  이 많은양을 어쩔까싶네요 요즘 누가 이리 짜게 먹는다고 이케 만들었을까 폰타나 스파게티 소스를 맛나게 먹는지라 그 브랜드 이미지만 믿고 주문했는데 카톡딜 구매중 최악입니다</t>
  </si>
  <si>
    <t>1935357602</t>
  </si>
  <si>
    <t>2023-01-04T18:26:12.883</t>
  </si>
  <si>
    <t>아침대용으로 너무 좋아요</t>
  </si>
  <si>
    <t>1937599434</t>
  </si>
  <si>
    <t>2023-01-04T18:22:27.798</t>
  </si>
  <si>
    <t>너무맛있게 잘먹었어요</t>
  </si>
  <si>
    <t>1935884059</t>
  </si>
  <si>
    <t>2023-01-04T18:20:35.564</t>
  </si>
  <si>
    <t>좀 묽어요</t>
  </si>
  <si>
    <t>1937002043</t>
  </si>
  <si>
    <t>2023-01-04T08:40:14.823</t>
  </si>
  <si>
    <t>좋은 제품 잘 산것 같습니다</t>
  </si>
  <si>
    <t>1. 머쉬룸 크림x10 / 3.크리미 포테이토 치즈x10 / ★증정★크루통1봉</t>
  </si>
  <si>
    <t>1942527666</t>
  </si>
  <si>
    <t>2023-01-04T08:05:54.039</t>
  </si>
  <si>
    <t>출출할때 간단히 먹을 수프 ?찾았는데 빵과 함께 먹으니 한끼 식사로 거뜬하네요~^^
맛있어요~!!</t>
  </si>
  <si>
    <t>1.머쉬룸 크림 수프 X6 / 8.마롱밀크수프X6 / ★추가증정★크루통 1봉</t>
  </si>
  <si>
    <t>1942631732</t>
  </si>
  <si>
    <t>2023-01-03T23:31:33.045</t>
  </si>
  <si>
    <t>1936578315</t>
  </si>
  <si>
    <t>2023-01-03T21:25:23.303</t>
  </si>
  <si>
    <t>받자마자  한 봉지~~^^ 순삭하고
두봉?지째^^</t>
  </si>
  <si>
    <t>1943439834</t>
  </si>
  <si>
    <t>2023-01-03T20:48:38.958</t>
  </si>
  <si>
    <t>20봉 잘 받았습니다. 서비스로 토핑용1개도요. ㅎㅎ</t>
  </si>
  <si>
    <t>1. 머쉬룸 크림x10 / 5. 이탈리안 치킨 차우더x10 / ★증정★크루통1봉</t>
  </si>
  <si>
    <t>1942605416</t>
  </si>
  <si>
    <t>2023-01-03T20:38:08.178</t>
  </si>
  <si>
    <t>간편하고 맛나요. 아침과 간식타임에 출출할때 데워먹기 편리하고 맛나요.~</t>
  </si>
  <si>
    <t>1. 머쉬룸 크림x10 / 2.스위트콘 크림x10 / ★증정★크루통1봉</t>
  </si>
  <si>
    <t>1942719150</t>
  </si>
  <si>
    <t>2023-01-03T18:37:18.476</t>
  </si>
  <si>
    <t>먹던거라 시켯어요. 맛은 좋아요</t>
  </si>
  <si>
    <t>1942783818</t>
  </si>
  <si>
    <t>2023-01-03T18:29:28.512</t>
  </si>
  <si>
    <t>배송가격 모두 다 만족합니다</t>
  </si>
  <si>
    <t>3.크리미 포테이토 치즈x10 / 4. 로스티드 비프 크림x10 / ★증정★크루통1봉</t>
  </si>
  <si>
    <t>1942746604</t>
  </si>
  <si>
    <t>2023-01-03T18:25:48.790</t>
  </si>
  <si>
    <t>폰타나 넘 맛있어요
잘먹겠습니다</t>
  </si>
  <si>
    <t>4. 로스티드 비프 크림x10 / 6. 프렌치 어니언x10 / ★증정★크루통1봉</t>
  </si>
  <si>
    <t>1942958709</t>
  </si>
  <si>
    <t>2023-01-03T16:08:13.597</t>
  </si>
  <si>
    <t>아침  출근길에 간단하게 먹기 좋아요~</t>
  </si>
  <si>
    <t>1935261793</t>
  </si>
  <si>
    <t>2023-01-03T13:49:35.556</t>
  </si>
  <si>
    <t>아이들과 제가 아침마다 마시네요</t>
  </si>
  <si>
    <t>1935966174</t>
  </si>
  <si>
    <t>2023-01-03T13:48:01.735</t>
  </si>
  <si>
    <t>가끔 아침챙겨먹지못할때 먹으면 좋아요</t>
  </si>
  <si>
    <t>1934547755</t>
  </si>
  <si>
    <t>2023-01-03T09:12:27.082</t>
  </si>
  <si>
    <t>1934843604</t>
  </si>
  <si>
    <t>2023-01-03T02:04:43.235</t>
  </si>
  <si>
    <t>톡딜 가격에 여러가지 맛으로 맛난 폰타나 스프👍 잘 구매해요.👏</t>
  </si>
  <si>
    <t>1935129336</t>
  </si>
  <si>
    <t>2023-01-02T21:41:53.906</t>
  </si>
  <si>
    <t>간단히 먹기 좋고 맛있어요</t>
  </si>
  <si>
    <t>1935325252</t>
  </si>
  <si>
    <t>2023-01-02T20:26:44.331</t>
  </si>
  <si>
    <t>식사대용으로 간편하고 맛있어요</t>
  </si>
  <si>
    <t>1934838030</t>
  </si>
  <si>
    <t>2023-01-02T18:52:07.435</t>
  </si>
  <si>
    <t>폰타나스프 맞있어서 매일 아침마다 먹어요.
 마트에서 구매하는 가격보다 저렴해서 라주 기분 좋게
 먹고 있습니다. 감사해요.</t>
  </si>
  <si>
    <t>1934898462</t>
  </si>
  <si>
    <t>2023-01-02T16:23:06.923</t>
  </si>
  <si>
    <t>티 타임에 한잔씩 마시면  속도 따듯하고 간식도 되어  아주 좋아 동절기에는 계속 마시게 됩니다.
좋아요...</t>
  </si>
  <si>
    <t>1934990665</t>
  </si>
  <si>
    <t>2023-01-02T15:06:58.996</t>
  </si>
  <si>
    <t>좋아요.......</t>
  </si>
  <si>
    <t>1936265740</t>
  </si>
  <si>
    <t>2023-01-02T13:52:11.073</t>
  </si>
  <si>
    <t>먹던맛 괜찮아요 저렴하게 구매했네요</t>
  </si>
  <si>
    <t>1935232682</t>
  </si>
  <si>
    <t>2023-01-02T13:17:33.670</t>
  </si>
  <si>
    <t>생각보다 빠르고 맛있게 먹을수 있어서 간편하게 간식으로 추천해요~~ 가격도 정말 착한 가격에 사서 모두모두 만족 정말 겨울에 따뜻하게 먹기 정말 좋아요!!!</t>
  </si>
  <si>
    <t>1936967266</t>
  </si>
  <si>
    <t>2023-01-02T12:23:20.809</t>
  </si>
  <si>
    <t>아침에 밥 대신으로 먹기 좋아요~~</t>
  </si>
  <si>
    <t>1934713669</t>
  </si>
  <si>
    <t>2023-01-02T10:10:59.452</t>
  </si>
  <si>
    <t>맛이야 두 말할거 없죠. 추운 계절엔 아침으로 따끈한 거 먹는게 좋은데 국도 없도 특히나 바쁠땐 컵수프 정말 유용해요. 아이들도 늦잠자서 밥 먹을 시간 모자랄때 후루룩 맛있게 먹고 가니 좋아해요. 마트가면 꽤 비싼데 정말 잘 샀네요.</t>
  </si>
  <si>
    <t>1936118814</t>
  </si>
  <si>
    <t>2023-01-02T09:52:20.841</t>
  </si>
  <si>
    <t>가격 배송 맛등 만족합니다</t>
  </si>
  <si>
    <t>1935160730</t>
  </si>
  <si>
    <t>2023-01-02T09:06:52.158</t>
  </si>
  <si>
    <t>8통 종류별로 샀어요 한통에 1인분씩  소포장 3개씩 들어있네요  출출할땐  스프가 딱이죠  겨울철이면 쟁여놓고 먹습니다 좋아요</t>
  </si>
  <si>
    <t>1937830144</t>
  </si>
  <si>
    <t>2023-01-02T09:05:18.389</t>
  </si>
  <si>
    <t>아침에 부드럽게 먹을 수있어서 가격저렴하게 구입했네요~</t>
  </si>
  <si>
    <t>1935406514</t>
  </si>
  <si>
    <t>2023-01-02T09:00:41.177</t>
  </si>
  <si>
    <t>겨울에 커피 대신 좋아요</t>
  </si>
  <si>
    <t>1935259188</t>
  </si>
  <si>
    <t>2023-01-02T03:39:30.119</t>
  </si>
  <si>
    <t>싸게 잘삿오요 ㅎㅎ</t>
  </si>
  <si>
    <t>1935349792</t>
  </si>
  <si>
    <t>2023-01-01T23:32:21.836</t>
  </si>
  <si>
    <t>뜨거운 물로 컵에 타서 먹을 수 있어 엄청 편하네요 
맛도 있고 여러 종류라 그날 그날 기분따라 먹을 수 있어 좋네요</t>
  </si>
  <si>
    <t>1934634611</t>
  </si>
  <si>
    <t>2023-01-01T19:13:46.931</t>
  </si>
  <si>
    <t>빈속에따뜻하게먹으면든든해요 간편하구요</t>
  </si>
  <si>
    <t>1934838922</t>
  </si>
  <si>
    <t>2023-01-01T18:54:36.420</t>
  </si>
  <si>
    <t>맛나네요..출출할때..먹으면좋아요..갠적으로머쉬룸젤맛나네요</t>
  </si>
  <si>
    <t>1937911922</t>
  </si>
  <si>
    <t>2023-01-01T17:10:15.756</t>
  </si>
  <si>
    <t>편하게 먹을 수 있어요</t>
  </si>
  <si>
    <t>1935471626</t>
  </si>
  <si>
    <t>2023-01-01T16:24:28.501</t>
  </si>
  <si>
    <t>스프좋아하는 신랑땜시 구매했는데 맛있게 잘 묵고있습ㄴ다  간편하고 맛있어요</t>
  </si>
  <si>
    <t>1934986995</t>
  </si>
  <si>
    <t>2023-01-01T14:43:10.128</t>
  </si>
  <si>
    <t>보노보노보다 안 짜고 맛있네요</t>
  </si>
  <si>
    <t>1934904324</t>
  </si>
  <si>
    <t>2023-01-01T13:10:53.513</t>
  </si>
  <si>
    <t>간편하고 맛도 좋아요.
아침식사로 정말 좋아요.</t>
  </si>
  <si>
    <t>1935199292</t>
  </si>
  <si>
    <t>2023-01-01T13:04:50.146</t>
  </si>
  <si>
    <t>맛있어요 속허할때 먹으니 좋더라구요</t>
  </si>
  <si>
    <t>1935343892</t>
  </si>
  <si>
    <t>2023-01-01T13:03:31.419</t>
  </si>
  <si>
    <t>시식 먼저하다 보니까 구매결정이 늦었어요
맛있게 잘 먹고 있어요</t>
  </si>
  <si>
    <t>1934947731</t>
  </si>
  <si>
    <t>2023-01-01T12:53:08.261</t>
  </si>
  <si>
    <t>1934796928</t>
  </si>
  <si>
    <t>2023-01-01T12:40:22.423</t>
  </si>
  <si>
    <t>1935928774</t>
  </si>
  <si>
    <t>2023-01-01T12:10:24.164</t>
  </si>
  <si>
    <t>맛나요~~~^^</t>
  </si>
  <si>
    <t>1934915824</t>
  </si>
  <si>
    <t>2023-01-01T11:40:58.124</t>
  </si>
  <si>
    <t>너무 맛있어요^^
믿고 먹는 맛입니다</t>
  </si>
  <si>
    <t>1934300562</t>
  </si>
  <si>
    <t>2023-01-01T11:28:45.763</t>
  </si>
  <si>
    <t>폰타나 컵수프 구성도 좋고 맛도 좋고 배송도 좋아요~~</t>
  </si>
  <si>
    <t>1935405703</t>
  </si>
  <si>
    <t>2023-01-01T10:58:34.494</t>
  </si>
  <si>
    <t>맛있어요 ~~</t>
  </si>
  <si>
    <t>1934667651</t>
  </si>
  <si>
    <t>2023-01-01T00:20:34.953</t>
  </si>
  <si>
    <t>reviews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</si>
</sst>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맑은 고딕"/>
      <family val="2"/>
      <charset val="129"/>
      <scheme val="minor"/>
    </font>
    <font>
      <b/>
      <sz val="11"/>
      <color indexed="8"/>
      <name val="맑은 고딕"/>
      <family val="3"/>
      <charset val="129"/>
      <scheme val="minor"/>
    </font>
    <font>
      <sz val="8"/>
      <name val="맑은 고딕"/>
      <family val="2"/>
      <charset val="129"/>
      <scheme val="minor"/>
    </font>
    <font>
      <sz val="8"/>
      <name val="맑은 고딕"/>
      <family val="3"/>
      <charset val="129"/>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1" fillId="0" borderId="0" xfId="0" applyFont="1">
      <alignment vertical="center"/>
    </xf>
    <xf numFmtId="0" fontId="1" fillId="2" borderId="0" xfId="0" applyFont="1" applyFill="1">
      <alignment vertical="center"/>
    </xf>
    <xf numFmtId="0" fontId="1" fillId="3" borderId="0" xfId="0" applyFont="1"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368;&#4457;&#4520;&#4361;&#4467;&#4368;&#4457;&#4363;&#4453;)%20&#4369;&#4457;&#4523;&#4368;&#4449;&#4354;&#4449;%2022&#4354;&#4455;&#4523;%2010&#4363;&#4463;&#4527;-23&#4354;&#4455;&#4523;%2001&#4363;&#4463;&#4527;%20&#4352;&#4462;&#4358;&#4450;&#4370;&#4462;&#4352;&#4469;%20raw%20data%20(23020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톡스토어_폰타나"/>
      <sheetName val="리뷰"/>
      <sheetName val="마스터"/>
    </sheetNames>
    <sheetDataSet>
      <sheetData sheetId="0"/>
      <sheetData sheetId="1"/>
      <sheetData sheetId="2">
        <row r="2">
          <cell r="B2" t="str">
            <v>상품번호</v>
          </cell>
          <cell r="C2" t="str">
            <v>상품명</v>
          </cell>
          <cell r="D2" t="str">
            <v>ERP</v>
          </cell>
          <cell r="E2" t="str">
            <v>cate</v>
          </cell>
        </row>
        <row r="3">
          <cell r="B3">
            <v>84613969</v>
          </cell>
          <cell r="C3" t="str">
            <v>폰타나 싱글 파우치 파스타소스 10봉 골라담기(8종 택2)</v>
          </cell>
          <cell r="D3">
            <v>2061464</v>
          </cell>
          <cell r="E3" t="str">
            <v>파스타소스 파우치</v>
          </cell>
        </row>
        <row r="4">
          <cell r="B4">
            <v>84994526</v>
          </cell>
          <cell r="C4" t="str">
            <v>폰타나 발사믹 글레이즈 250mlx3병 외 발사믹식초&amp;머스터드</v>
          </cell>
          <cell r="D4">
            <v>2061148</v>
          </cell>
          <cell r="E4" t="str">
            <v>서양식초</v>
          </cell>
        </row>
        <row r="5">
          <cell r="B5">
            <v>84990605</v>
          </cell>
          <cell r="C5" t="str">
            <v>폰타나 컵수프 8개 골라담기 (4종 택1)/분말 60g(20gx3입)</v>
          </cell>
          <cell r="D5">
            <v>2061403</v>
          </cell>
          <cell r="E5" t="str">
            <v>수프</v>
          </cell>
        </row>
        <row r="6">
          <cell r="B6">
            <v>84981082</v>
          </cell>
          <cell r="C6" t="str">
            <v>폰타나 수프 7종 전자레인지용 180g 10개입+크루통 증정</v>
          </cell>
          <cell r="D6">
            <v>2061432</v>
          </cell>
          <cell r="E6" t="str">
            <v>수프</v>
          </cell>
        </row>
        <row r="7">
          <cell r="B7">
            <v>85027168</v>
          </cell>
          <cell r="C7" t="str">
            <v>폰타나 샐러드 드레싱 6병 골라담기(10종 택3)</v>
          </cell>
          <cell r="D7">
            <v>2061104</v>
          </cell>
          <cell r="E7" t="str">
            <v>드레싱</v>
          </cell>
        </row>
        <row r="8">
          <cell r="B8">
            <v>85500878</v>
          </cell>
          <cell r="C8" t="str">
            <v>폰타나 파스타소스 430g 2병 골라담기(11종) +뽀모도로 1병증정</v>
          </cell>
          <cell r="D8">
            <v>2061425</v>
          </cell>
          <cell r="E8" t="str">
            <v>파스타소스</v>
          </cell>
        </row>
        <row r="9">
          <cell r="B9">
            <v>85372443</v>
          </cell>
          <cell r="C9" t="str">
            <v>폰타나 파스타면 6개 골라담기 (6종택1)</v>
          </cell>
          <cell r="D9">
            <v>2061318</v>
          </cell>
          <cell r="E9" t="str">
            <v>파스타면</v>
          </cell>
        </row>
        <row r="10">
          <cell r="B10">
            <v>85092161</v>
          </cell>
          <cell r="C10" t="str">
            <v>폰타나 드레싱 오일 4종 2+2 4병 기획</v>
          </cell>
          <cell r="D10">
            <v>2061105</v>
          </cell>
          <cell r="E10" t="str">
            <v>드레싱</v>
          </cell>
        </row>
        <row r="11">
          <cell r="B11">
            <v>89106431</v>
          </cell>
          <cell r="C11" t="str">
            <v>폰타나 무지방 드레싱 5병 골라담기 (5종 택2)</v>
          </cell>
          <cell r="D11">
            <v>2061163</v>
          </cell>
          <cell r="E11" t="str">
            <v>드레싱</v>
          </cell>
        </row>
        <row r="12">
          <cell r="B12">
            <v>98496597</v>
          </cell>
          <cell r="C12" t="str">
            <v>[단종상품] 폰타나 피칸테크림 파스타소스 3병+토마토 콜드수프/스파게티면 증정 기획</v>
          </cell>
          <cell r="D12">
            <v>2061363</v>
          </cell>
          <cell r="E12" t="str">
            <v>파스타소스</v>
          </cell>
        </row>
        <row r="13">
          <cell r="B13">
            <v>98554445</v>
          </cell>
          <cell r="C13" t="str">
            <v>폰타나 수프 10봉 골라담기 /전자레인지용 180g (8종중 택2)+크루통증정</v>
          </cell>
          <cell r="D13">
            <v>2061432</v>
          </cell>
          <cell r="E13" t="str">
            <v>수프</v>
          </cell>
        </row>
        <row r="14">
          <cell r="B14">
            <v>85544503</v>
          </cell>
          <cell r="C14" t="str">
            <v>폰타나 프리미엄 샐러드 드레싱 6병 골라담기(4종 택2)</v>
          </cell>
          <cell r="D14">
            <v>2061105</v>
          </cell>
          <cell r="E14" t="str">
            <v>드레싱</v>
          </cell>
        </row>
        <row r="15">
          <cell r="B15">
            <v>87621698</v>
          </cell>
          <cell r="C15" t="str">
            <v>폰타나 조리수프 10개 골라담기(4종 택2)/분말 90g(30x3봉)</v>
          </cell>
          <cell r="D15">
            <v>2061378</v>
          </cell>
          <cell r="E15" t="str">
            <v>수프</v>
          </cell>
        </row>
        <row r="16">
          <cell r="B16">
            <v>99330336</v>
          </cell>
          <cell r="C16" t="str">
            <v>폰타나 무지방 드레싱 4병 골라담기(5종 택2)</v>
          </cell>
          <cell r="D16">
            <v>2061162</v>
          </cell>
          <cell r="E16" t="str">
            <v>드레싱</v>
          </cell>
        </row>
        <row r="17">
          <cell r="B17">
            <v>89283470</v>
          </cell>
          <cell r="C17" t="str">
            <v>폰타나 크림 파스타소스 430g 3병 골라담기(5종 택2)+면 1봉 증정</v>
          </cell>
          <cell r="D17">
            <v>2061420</v>
          </cell>
          <cell r="E17" t="str">
            <v>파스타소스</v>
          </cell>
        </row>
        <row r="18">
          <cell r="B18">
            <v>102772286</v>
          </cell>
          <cell r="C18" t="str">
            <v>폰타나 머쉬룸 컵수프 15+1개</v>
          </cell>
          <cell r="D18">
            <v>2061408</v>
          </cell>
          <cell r="E18" t="str">
            <v>수프</v>
          </cell>
        </row>
        <row r="19">
          <cell r="B19">
            <v>107044902</v>
          </cell>
          <cell r="C19" t="str">
            <v>폰타나 홀그레인 머스타드 &amp; 고기소스 2+1병 기획</v>
          </cell>
          <cell r="D19">
            <v>2061422</v>
          </cell>
          <cell r="E19" t="str">
            <v>디핑소스</v>
          </cell>
        </row>
        <row r="20">
          <cell r="B20">
            <v>93880285</v>
          </cell>
          <cell r="C20" t="str">
            <v>폰타나 토마토 파스타소스 610g 3병 골라담기(4종 중 택1)+면증정</v>
          </cell>
          <cell r="D20">
            <v>2061493</v>
          </cell>
          <cell r="E20" t="str">
            <v>파스타소스</v>
          </cell>
        </row>
        <row r="21">
          <cell r="B21">
            <v>111456522</v>
          </cell>
          <cell r="C21" t="str">
            <v>폰타나 프리미엄 오일 1병 골라담기</v>
          </cell>
          <cell r="D21">
            <v>1095325</v>
          </cell>
          <cell r="E21" t="str">
            <v>폰타나세트</v>
          </cell>
        </row>
        <row r="22">
          <cell r="B22">
            <v>112385420</v>
          </cell>
          <cell r="C22" t="str">
            <v>폰타나 알리오올리오 파스타소스 2병+봉골레 파스타소스 1병+스파게티면 기획</v>
          </cell>
          <cell r="D22">
            <v>2061364</v>
          </cell>
          <cell r="E22" t="str">
            <v>파스타소스</v>
          </cell>
        </row>
        <row r="23">
          <cell r="B23">
            <v>112384612</v>
          </cell>
          <cell r="C23" t="str">
            <v>폰타나 베이컨 머쉬룸 크림 파스타소스 2병+볼로네제 파스타소스 1병+스파게티면 기획</v>
          </cell>
          <cell r="D23">
            <v>2061420</v>
          </cell>
          <cell r="E23" t="str">
            <v>파스타소스</v>
          </cell>
        </row>
        <row r="24">
          <cell r="B24">
            <v>111381213</v>
          </cell>
          <cell r="C24" t="str">
            <v>폰타나 로스티드 갈릭 화이트 라구 파스타소스 430g 3병+면250g1봉</v>
          </cell>
          <cell r="D24">
            <v>2061425</v>
          </cell>
          <cell r="E24" t="str">
            <v>파스타소스</v>
          </cell>
        </row>
        <row r="25">
          <cell r="B25">
            <v>127560986</v>
          </cell>
          <cell r="C25" t="str">
            <v>폰타나 컵수프 20개 골라담기(4종 택2)/20g</v>
          </cell>
          <cell r="D25">
            <v>2061408</v>
          </cell>
          <cell r="E25" t="str">
            <v>수프</v>
          </cell>
        </row>
        <row r="26">
          <cell r="B26">
            <v>129944832</v>
          </cell>
          <cell r="C26" t="str">
            <v>폰타나 파스타소스 토마토/크림/오일 430g 3병 골라담기 +면1봉증정</v>
          </cell>
          <cell r="D26">
            <v>2061425</v>
          </cell>
          <cell r="E26" t="str">
            <v>파스타소스</v>
          </cell>
        </row>
        <row r="27">
          <cell r="B27">
            <v>133078012</v>
          </cell>
          <cell r="C27" t="str">
            <v>폰타나 홀그레인 머스타드 &amp; 고기소스 4병 골라담기 (택2)</v>
          </cell>
          <cell r="D27">
            <v>2061422</v>
          </cell>
          <cell r="E27" t="str">
            <v>디핑소스</v>
          </cell>
        </row>
        <row r="28">
          <cell r="B28">
            <v>133328937</v>
          </cell>
          <cell r="C28" t="str">
            <v>폰타나 샐러드 드레싱 13종 2+2 골라담기(택2)+추가증정</v>
          </cell>
          <cell r="D28">
            <v>2061104</v>
          </cell>
          <cell r="E28" t="str">
            <v>드레싱</v>
          </cell>
        </row>
        <row r="29">
          <cell r="B29">
            <v>133067031</v>
          </cell>
          <cell r="C29" t="str">
            <v>[폰타나] 이탈리안 홈테이블 파스타 세트</v>
          </cell>
          <cell r="D29">
            <v>1095345</v>
          </cell>
          <cell r="E29" t="str">
            <v>폰타나세트</v>
          </cell>
        </row>
        <row r="30">
          <cell r="B30">
            <v>97364608</v>
          </cell>
          <cell r="C30" t="str">
            <v>폰타나 드레싱&amp;디핑소스 4병 골라담기(4종 택2)</v>
          </cell>
          <cell r="D30">
            <v>2061161</v>
          </cell>
          <cell r="E30" t="str">
            <v>드레싱</v>
          </cell>
        </row>
        <row r="31">
          <cell r="B31">
            <v>132967330</v>
          </cell>
          <cell r="C31" t="str">
            <v>[폰타나] 싱글파우치 크림치즈 로제 5봉+8종 5봉 파스타소스 골라담기(총 10봉)</v>
          </cell>
          <cell r="D31">
            <v>2061447</v>
          </cell>
          <cell r="E31" t="str">
            <v>파스타소스 파우치</v>
          </cell>
        </row>
        <row r="32">
          <cell r="B32">
            <v>111633223</v>
          </cell>
          <cell r="C32" t="str">
            <v>폰타나 오일 파스타소스 430g 3병 골라담기(2종)+면 1봉 증정</v>
          </cell>
          <cell r="D32">
            <v>2061337</v>
          </cell>
          <cell r="E32" t="str">
            <v>파스타소스</v>
          </cell>
        </row>
        <row r="33">
          <cell r="B33">
            <v>93880285</v>
          </cell>
          <cell r="C33" t="str">
            <v>폰타나 파스타소스 3병 골라담기(12종 중 택1)+250g면증정</v>
          </cell>
          <cell r="D33">
            <v>2061493</v>
          </cell>
          <cell r="E33" t="str">
            <v>파스타소스</v>
          </cell>
        </row>
        <row r="34">
          <cell r="B34">
            <v>156474216</v>
          </cell>
          <cell r="C34" t="str">
            <v>[쇼핑라이브] 폰타나 토마토 파스타소스 3병 골라담기(4종 중 택1)+화이트라구+면증정</v>
          </cell>
          <cell r="D34">
            <v>1095477</v>
          </cell>
          <cell r="E34" t="str">
            <v>파스타소스</v>
          </cell>
        </row>
        <row r="35">
          <cell r="B35">
            <v>155829857</v>
          </cell>
          <cell r="C35" t="str">
            <v>[쇼핑라이브] 폰타나 샐러드 드레싱 4병 골라담기 (13종 택2)</v>
          </cell>
          <cell r="D35">
            <v>2061104</v>
          </cell>
          <cell r="E35" t="str">
            <v>드레싱</v>
          </cell>
        </row>
        <row r="36">
          <cell r="B36">
            <v>155828320</v>
          </cell>
          <cell r="C36" t="str">
            <v>[쇼핑라이브] 폰타나 수프 12봉 골라담기 /전자레인지용 180g (8종 중 택2)</v>
          </cell>
          <cell r="D36">
            <v>2061436</v>
          </cell>
          <cell r="E36" t="str">
            <v>수프</v>
          </cell>
        </row>
        <row r="37">
          <cell r="B37">
            <v>155828710</v>
          </cell>
          <cell r="C37" t="str">
            <v>[쇼핑라이브] 폰타나 컵수프 10+10 골라담기 (택2)</v>
          </cell>
          <cell r="D37">
            <v>2061408</v>
          </cell>
          <cell r="E37" t="str">
            <v>수프</v>
          </cell>
        </row>
        <row r="38">
          <cell r="B38">
            <v>155827642</v>
          </cell>
          <cell r="C38" t="str">
            <v>[쇼핑라이브] 폰타나 싱글 파우치 파스타소스 10봉 골라담기(8종 택2)+면증정</v>
          </cell>
          <cell r="D38">
            <v>2061447</v>
          </cell>
          <cell r="E38" t="str">
            <v>파스타소스 파우치</v>
          </cell>
        </row>
        <row r="39">
          <cell r="B39">
            <v>156474324</v>
          </cell>
          <cell r="C39" t="str">
            <v>[쇼핑라이브] 폰타나 프리미엄 오일 골라담기</v>
          </cell>
          <cell r="D39">
            <v>2061242</v>
          </cell>
          <cell r="E39" t="str">
            <v>오일</v>
          </cell>
        </row>
        <row r="40">
          <cell r="B40">
            <v>155832114</v>
          </cell>
          <cell r="C40" t="str">
            <v>폰타나 샐러드 파스타 만들기 세트</v>
          </cell>
          <cell r="D40">
            <v>2061104</v>
          </cell>
          <cell r="E40" t="str">
            <v>드레싱</v>
          </cell>
        </row>
        <row r="41">
          <cell r="B41">
            <v>97156430</v>
          </cell>
          <cell r="C41" t="str">
            <v>[쇼핑라이브] 폰타나 고기소스 2+2 골라담기</v>
          </cell>
          <cell r="D41">
            <v>2061511</v>
          </cell>
          <cell r="E41" t="str">
            <v>디핑소스</v>
          </cell>
        </row>
        <row r="42">
          <cell r="B42">
            <v>133328937</v>
          </cell>
          <cell r="C42" t="str">
            <v>폰타나 샐러드 드레싱 13종 2+2 골라담기(택2)</v>
          </cell>
          <cell r="D42">
            <v>2061104</v>
          </cell>
          <cell r="E42" t="str">
            <v>드레싱</v>
          </cell>
        </row>
        <row r="43">
          <cell r="B43">
            <v>99330336</v>
          </cell>
          <cell r="C43" t="str">
            <v>폰타나 무지방 드레싱 4병 골라담기(5종 택2)</v>
          </cell>
          <cell r="D43">
            <v>2061162</v>
          </cell>
          <cell r="E43" t="str">
            <v>드레싱</v>
          </cell>
        </row>
        <row r="44">
          <cell r="B44">
            <v>156474985</v>
          </cell>
          <cell r="C44" t="str">
            <v>[쇼핑라이브] 폰타나 발사믹 글레이즈 외 발사믹식초&amp;머스터드</v>
          </cell>
          <cell r="D44">
            <v>2061092</v>
          </cell>
          <cell r="E44" t="str">
            <v>서양식초</v>
          </cell>
        </row>
        <row r="45">
          <cell r="B45">
            <v>85500878</v>
          </cell>
          <cell r="C45" t="str">
            <v>폰타나 파스타소스 430g 2병 골라담기(11종) +뽀모도로 1병증정</v>
          </cell>
          <cell r="D45">
            <v>2061425</v>
          </cell>
          <cell r="E45" t="str">
            <v>파스타소스</v>
          </cell>
        </row>
        <row r="46">
          <cell r="B46">
            <v>158688441</v>
          </cell>
          <cell r="C46" t="str">
            <v>폰타나 해바라기유 3병 기획 외 오일 골라담기</v>
          </cell>
          <cell r="D46">
            <v>2061218</v>
          </cell>
          <cell r="E46" t="str">
            <v>오일</v>
          </cell>
        </row>
        <row r="47">
          <cell r="B47">
            <v>111381213</v>
          </cell>
          <cell r="C47" t="str">
            <v>폰타나 로스티드 갈릭 화이트 라구 파스타소스 430g 3병+면250g1봉</v>
          </cell>
          <cell r="D47">
            <v>2061425</v>
          </cell>
          <cell r="E47" t="str">
            <v>파스타소스</v>
          </cell>
        </row>
        <row r="48">
          <cell r="B48">
            <v>84613969</v>
          </cell>
          <cell r="C48" t="str">
            <v>폰타나 싱글 파우치 파스타소스 10봉 골라담기(8종 택3)+면500g증정</v>
          </cell>
          <cell r="D48">
            <v>2061464</v>
          </cell>
          <cell r="E48" t="str">
            <v>파스타소스 파우치</v>
          </cell>
        </row>
        <row r="49">
          <cell r="B49">
            <v>89106431</v>
          </cell>
          <cell r="C49" t="str">
            <v>폰타나 무지방 드레싱 5병 골라담기 (5종 택2)</v>
          </cell>
          <cell r="D49">
            <v>2061163</v>
          </cell>
          <cell r="E49" t="str">
            <v>드레싱</v>
          </cell>
        </row>
        <row r="50">
          <cell r="B50">
            <v>132974192</v>
          </cell>
          <cell r="C50" t="str">
            <v>폰타나 스페셜/프리미엄 오일세트 골라담기 (5종 중 택1)</v>
          </cell>
          <cell r="D50">
            <v>1095325</v>
          </cell>
          <cell r="E50" t="str">
            <v>폰타나세트</v>
          </cell>
        </row>
        <row r="51">
          <cell r="B51">
            <v>127560986</v>
          </cell>
          <cell r="C51" t="str">
            <v>폰타나 컵수프 20개 골라담기(4종 택2)/20g</v>
          </cell>
          <cell r="D51">
            <v>2061408</v>
          </cell>
          <cell r="E51" t="str">
            <v>수프</v>
          </cell>
        </row>
        <row r="52">
          <cell r="B52">
            <v>98554445</v>
          </cell>
          <cell r="C52" t="str">
            <v>폰타나 수프 10봉 골라담기 /전자레인지용 180g (8종 중 택2)</v>
          </cell>
          <cell r="D52">
            <v>2061432</v>
          </cell>
          <cell r="E52" t="str">
            <v>수프</v>
          </cell>
        </row>
        <row r="53">
          <cell r="B53">
            <v>164035976</v>
          </cell>
          <cell r="C53" t="str">
            <v>폰타나 블랙라벨 2호/오일&amp;발사믹 선물세트</v>
          </cell>
          <cell r="D53">
            <v>1095221</v>
          </cell>
          <cell r="E53" t="str">
            <v>폰타나세트</v>
          </cell>
        </row>
        <row r="54">
          <cell r="B54">
            <v>111456522</v>
          </cell>
          <cell r="C54" t="str">
            <v>폰타나 프리미엄 오일 1병 골라담기</v>
          </cell>
          <cell r="D54">
            <v>1095325</v>
          </cell>
          <cell r="E54" t="str">
            <v>폰타나세트</v>
          </cell>
        </row>
        <row r="55">
          <cell r="B55">
            <v>156474216</v>
          </cell>
          <cell r="C55" t="str">
            <v>[쇼핑라이브] 폰타나 토마토 파스타소스 3병 골라담기(4종 중 택1)+화이트라구+면증정</v>
          </cell>
          <cell r="D55">
            <v>1095477</v>
          </cell>
          <cell r="E55" t="str">
            <v>파스타소스</v>
          </cell>
        </row>
        <row r="56">
          <cell r="B56">
            <v>155829857</v>
          </cell>
          <cell r="C56" t="str">
            <v>[쇼핑라이브] 폰타나 샐러드 드레싱 4병 골라담기 (13종 택2)</v>
          </cell>
          <cell r="D56">
            <v>2061104</v>
          </cell>
          <cell r="E56" t="str">
            <v>드레싱</v>
          </cell>
        </row>
        <row r="57">
          <cell r="B57">
            <v>155828320</v>
          </cell>
          <cell r="C57" t="str">
            <v>[쇼핑라이브] 폰타나 수프 12봉 골라담기 /전자레인지용 180g (8종 중 택2)</v>
          </cell>
          <cell r="D57">
            <v>2061436</v>
          </cell>
          <cell r="E57" t="str">
            <v>수프</v>
          </cell>
        </row>
        <row r="58">
          <cell r="B58">
            <v>155828710</v>
          </cell>
          <cell r="C58" t="str">
            <v>[쇼핑라이브] 폰타나 컵수프 10+10 골라담기 (택2)</v>
          </cell>
          <cell r="D58">
            <v>2061408</v>
          </cell>
          <cell r="E58" t="str">
            <v>수프</v>
          </cell>
        </row>
        <row r="59">
          <cell r="B59">
            <v>155827642</v>
          </cell>
          <cell r="C59" t="str">
            <v>[쇼핑라이브] 폰타나 싱글 파우치 파스타소스 10봉 골라담기(8종 택2)+면증정</v>
          </cell>
          <cell r="D59">
            <v>2061447</v>
          </cell>
          <cell r="E59" t="str">
            <v>파스타소스 파우치</v>
          </cell>
        </row>
        <row r="60">
          <cell r="B60">
            <v>156474324</v>
          </cell>
          <cell r="C60" t="str">
            <v>[쇼핑라이브] 폰타나 프리미엄 오일 골라담기</v>
          </cell>
          <cell r="D60">
            <v>2061242</v>
          </cell>
          <cell r="E60" t="str">
            <v>오일</v>
          </cell>
        </row>
        <row r="61">
          <cell r="B61">
            <v>155832114</v>
          </cell>
          <cell r="C61" t="str">
            <v>폰타나 샐러드 파스타 만들기 세트</v>
          </cell>
          <cell r="D61">
            <v>2061104</v>
          </cell>
          <cell r="E61" t="str">
            <v>드레싱</v>
          </cell>
        </row>
        <row r="62">
          <cell r="B62">
            <v>97156430</v>
          </cell>
          <cell r="C62" t="str">
            <v>[쇼핑라이브] 폰타나 고기소스 2+2 골라담기</v>
          </cell>
          <cell r="D62">
            <v>2061511</v>
          </cell>
          <cell r="E62" t="str">
            <v>디핑소스</v>
          </cell>
        </row>
        <row r="63">
          <cell r="B63">
            <v>156474985</v>
          </cell>
          <cell r="C63" t="str">
            <v>[쇼핑라이브] 폰타나 발사믹 글레이즈 외 발사믹식초&amp;머스터드</v>
          </cell>
          <cell r="D63">
            <v>2061092</v>
          </cell>
          <cell r="E63" t="str">
            <v>서양식초</v>
          </cell>
        </row>
        <row r="64">
          <cell r="B64">
            <v>158688441</v>
          </cell>
          <cell r="C64" t="str">
            <v>폰타나 해바라기유 3병 기획 외 오일 골라담기</v>
          </cell>
          <cell r="D64">
            <v>2061218</v>
          </cell>
          <cell r="E64" t="str">
            <v>오일</v>
          </cell>
        </row>
        <row r="65">
          <cell r="B65">
            <v>132974192</v>
          </cell>
          <cell r="C65" t="str">
            <v>폰타나 스페셜/프리미엄 오일세트 골라담기 (5종 중 택1)</v>
          </cell>
          <cell r="D65">
            <v>1095325</v>
          </cell>
          <cell r="E65" t="str">
            <v>폰타나세트</v>
          </cell>
        </row>
        <row r="66">
          <cell r="B66">
            <v>164035976</v>
          </cell>
          <cell r="C66" t="str">
            <v>폰타나 블랙라벨 2호/오일&amp;발사믹 선물세트</v>
          </cell>
          <cell r="D66">
            <v>1095221</v>
          </cell>
          <cell r="E66" t="str">
            <v>폰타나세트</v>
          </cell>
        </row>
        <row r="67">
          <cell r="B67">
            <v>186740151</v>
          </cell>
          <cell r="C67" t="str">
            <v>폰타나 수프 20봉 골라담기 / 전자레인지용 180g (8종 중 택2)[+머그컵증정]</v>
          </cell>
          <cell r="D67">
            <v>2061436</v>
          </cell>
          <cell r="E67" t="str">
            <v>폰타나 보쥬 스위트콘 크림 수프 180g</v>
          </cell>
        </row>
        <row r="68">
          <cell r="B68">
            <v>112388579</v>
          </cell>
          <cell r="C68" t="str">
            <v>폰타나 프렌치 크루통 갈릭&amp;파슬리 28g 10개 기획</v>
          </cell>
          <cell r="D68">
            <v>2061480</v>
          </cell>
          <cell r="E68" t="str">
            <v>폰타나 프렌치 크루통 갈릭 &amp; 파슬리 28g</v>
          </cell>
        </row>
        <row r="69">
          <cell r="B69">
            <v>196437227</v>
          </cell>
          <cell r="C69" t="str">
            <v>[600명한정] 홀그레인 머스타드 소스 1병</v>
          </cell>
          <cell r="D69">
            <v>2061422</v>
          </cell>
          <cell r="E69" t="str">
            <v>폰타나 홀그레인 머스타드 168g</v>
          </cell>
        </row>
        <row r="70">
          <cell r="B70">
            <v>196436550</v>
          </cell>
          <cell r="C70" t="str">
            <v>폰타나 대용량 파스타 파우치 소스 2개 골라담기</v>
          </cell>
          <cell r="D70">
            <v>1095469</v>
          </cell>
          <cell r="E70" t="str">
            <v>폰타나 나폴리 뽀모도로 토마토 파스타소스 150gX5개입 기획 (홈플러스 전용)</v>
          </cell>
        </row>
        <row r="71">
          <cell r="B71">
            <v>186740151</v>
          </cell>
          <cell r="C71" t="str">
            <v>폰타나 수프 20봉 골라담기 / 전자레인지용 180g (8종 중 택2)[+머그컵증정]</v>
          </cell>
          <cell r="D71">
            <v>2061436</v>
          </cell>
          <cell r="E71" t="str">
            <v>폰타나 보쥬 스위트콘 크림 수프 180g</v>
          </cell>
        </row>
        <row r="72">
          <cell r="B72">
            <v>186740297</v>
          </cell>
          <cell r="C72" t="str">
            <v>폰타나 컵수프 (분말형) 60g(20gx3입) 12개 골라담기 [+크루통증정]</v>
          </cell>
          <cell r="D72">
            <v>2061403</v>
          </cell>
          <cell r="E72" t="str">
            <v>폰타나 피에몬테 그릴드 머쉬룸 크림 수프 즉석지함 60g (R_19)</v>
          </cell>
        </row>
        <row r="73">
          <cell r="B73">
            <v>196434993</v>
          </cell>
          <cell r="C73" t="str">
            <v>폰타나 조리 수프 75g 8봉 골라담기 (4+4)</v>
          </cell>
          <cell r="D73">
            <v>2061521</v>
          </cell>
          <cell r="E73" t="str">
            <v>폰타나 그릴드 머쉬룸 크림 수프 75g 파우치</v>
          </cell>
        </row>
        <row r="74">
          <cell r="B74">
            <v>207798873</v>
          </cell>
          <cell r="C74" t="str">
            <v>[특가] 폰타나 수프 20봉 골라담기 / 전자레인지용 180g (9종 중 택2)</v>
          </cell>
          <cell r="E74" t="str">
            <v>수프</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AA034-3923-5A42-B104-A26253BF0A86}">
  <dimension ref="A1:T1223"/>
  <sheetViews>
    <sheetView tabSelected="1" topLeftCell="C1" zoomScale="87" workbookViewId="0">
      <selection activeCell="I1" sqref="I1"/>
    </sheetView>
  </sheetViews>
  <sheetFormatPr baseColWidth="10" defaultRowHeight="18"/>
  <sheetData>
    <row r="1" spans="1:20">
      <c r="A1" s="1"/>
      <c r="B1" s="2" t="s">
        <v>0</v>
      </c>
      <c r="C1" s="2" t="s">
        <v>1</v>
      </c>
      <c r="D1" s="2" t="s">
        <v>2</v>
      </c>
      <c r="E1" s="2" t="s">
        <v>3</v>
      </c>
      <c r="F1" s="3" t="s">
        <v>4</v>
      </c>
      <c r="G1" s="3" t="s">
        <v>5</v>
      </c>
      <c r="H1" s="3" t="s">
        <v>3320</v>
      </c>
      <c r="J1" s="3" t="s">
        <v>6</v>
      </c>
      <c r="K1" s="3">
        <v>1181833014</v>
      </c>
      <c r="L1" s="3" t="s">
        <v>7</v>
      </c>
      <c r="M1" s="3" t="s">
        <v>8</v>
      </c>
      <c r="N1" s="3" t="s">
        <v>9</v>
      </c>
      <c r="O1" s="3" t="s">
        <v>10</v>
      </c>
      <c r="P1" s="3" t="s">
        <v>11</v>
      </c>
      <c r="Q1" s="3" t="s">
        <v>12</v>
      </c>
      <c r="R1" s="2" t="s">
        <v>13</v>
      </c>
      <c r="S1" s="2" t="s">
        <v>14</v>
      </c>
      <c r="T1" s="2" t="s">
        <v>15</v>
      </c>
    </row>
    <row r="2" spans="1:20">
      <c r="A2" t="str">
        <f>_xlfn.TEXTJOIN("_",TRUE,C2,D2,T2,R2,COUNTIFS($C$1:C2,C2,$D$1:D2,D2,$T$1:T2,T2,$R$1:R2,R2))</f>
        <v>2022_10_수프_4_1</v>
      </c>
      <c r="B2" t="s">
        <v>16</v>
      </c>
      <c r="C2" t="str">
        <f>LEFT(O2,4)</f>
        <v>2022</v>
      </c>
      <c r="D2" t="str">
        <f>MID(O2,6,2)</f>
        <v>10</v>
      </c>
      <c r="E2" t="str">
        <f>MID(O2,9,2)</f>
        <v>05</v>
      </c>
      <c r="F2">
        <v>98554445</v>
      </c>
      <c r="G2" t="s">
        <v>17</v>
      </c>
      <c r="H2" t="s">
        <v>18</v>
      </c>
      <c r="J2" t="s">
        <v>19</v>
      </c>
      <c r="K2" t="s">
        <v>20</v>
      </c>
      <c r="L2" t="s">
        <v>21</v>
      </c>
      <c r="M2" t="s">
        <v>21</v>
      </c>
      <c r="N2" t="s">
        <v>22</v>
      </c>
      <c r="O2" t="s">
        <v>23</v>
      </c>
      <c r="P2" t="s">
        <v>24</v>
      </c>
      <c r="Q2" t="s">
        <v>24</v>
      </c>
      <c r="R2">
        <f t="shared" ref="R2:S17" si="0">IF(COUNT(FIND("매우 만족",L2))&gt;=1,4,IF(COUNT(FIND("만족",L2))&gt;=1,3,IF(COUNT(FIND("매우 아쉬",L2))&gt;=1,1,2)))</f>
        <v>4</v>
      </c>
      <c r="S2">
        <f t="shared" si="0"/>
        <v>4</v>
      </c>
      <c r="T2" t="str">
        <f>VLOOKUP(F2,[1]마스터!B:E,4,)</f>
        <v>수프</v>
      </c>
    </row>
    <row r="3" spans="1:20">
      <c r="A3" t="str">
        <f>_xlfn.TEXTJOIN("_",TRUE,C3,D3,T3,R3,COUNTIFS($C$1:C3,C3,$D$1:D3,D3,$T$1:T3,T3,$R$1:R3,R3))</f>
        <v>2022_10_수프_4_2</v>
      </c>
      <c r="B3" t="s">
        <v>16</v>
      </c>
      <c r="C3" t="str">
        <f>LEFT(O3,4)</f>
        <v>2022</v>
      </c>
      <c r="D3" t="str">
        <f>MID(O3,6,2)</f>
        <v>10</v>
      </c>
      <c r="E3" t="str">
        <f>MID(O3,9,2)</f>
        <v>05</v>
      </c>
      <c r="F3">
        <v>98554445</v>
      </c>
      <c r="G3" t="s">
        <v>17</v>
      </c>
      <c r="H3" t="s">
        <v>25</v>
      </c>
      <c r="J3" t="s">
        <v>19</v>
      </c>
      <c r="K3" t="s">
        <v>26</v>
      </c>
      <c r="L3" t="s">
        <v>21</v>
      </c>
      <c r="M3" t="s">
        <v>21</v>
      </c>
      <c r="N3" t="s">
        <v>22</v>
      </c>
      <c r="O3" t="s">
        <v>27</v>
      </c>
      <c r="P3" t="s">
        <v>24</v>
      </c>
      <c r="Q3" t="s">
        <v>24</v>
      </c>
      <c r="R3">
        <f t="shared" si="0"/>
        <v>4</v>
      </c>
      <c r="S3">
        <f t="shared" si="0"/>
        <v>4</v>
      </c>
      <c r="T3" t="str">
        <f>VLOOKUP(F3,[1]마스터!B:E,4,)</f>
        <v>수프</v>
      </c>
    </row>
    <row r="4" spans="1:20">
      <c r="A4" t="str">
        <f>_xlfn.TEXTJOIN("_",TRUE,C4,D4,T4,R4,COUNTIFS($C$1:C4,C4,$D$1:D4,D4,$T$1:T4,T4,$R$1:R4,R4))</f>
        <v>2022_10_수프_4_3</v>
      </c>
      <c r="B4" t="s">
        <v>16</v>
      </c>
      <c r="C4" t="str">
        <f>LEFT(O4,4)</f>
        <v>2022</v>
      </c>
      <c r="D4" t="str">
        <f>MID(O4,6,2)</f>
        <v>10</v>
      </c>
      <c r="E4" t="str">
        <f>MID(O4,9,2)</f>
        <v>05</v>
      </c>
      <c r="F4">
        <v>98554445</v>
      </c>
      <c r="G4" t="s">
        <v>17</v>
      </c>
      <c r="H4" t="s">
        <v>28</v>
      </c>
      <c r="J4" t="s">
        <v>29</v>
      </c>
      <c r="K4" t="s">
        <v>30</v>
      </c>
      <c r="L4" t="s">
        <v>21</v>
      </c>
      <c r="M4" t="s">
        <v>21</v>
      </c>
      <c r="N4" t="s">
        <v>22</v>
      </c>
      <c r="O4" t="s">
        <v>31</v>
      </c>
      <c r="P4" t="s">
        <v>24</v>
      </c>
      <c r="Q4" t="s">
        <v>24</v>
      </c>
      <c r="R4">
        <f t="shared" si="0"/>
        <v>4</v>
      </c>
      <c r="S4">
        <f t="shared" si="0"/>
        <v>4</v>
      </c>
      <c r="T4" t="str">
        <f>VLOOKUP(F4,[1]마스터!B:E,4,)</f>
        <v>수프</v>
      </c>
    </row>
    <row r="5" spans="1:20">
      <c r="A5" t="str">
        <f>_xlfn.TEXTJOIN("_",TRUE,C5,D5,T5,R5,COUNTIFS($C$1:C5,C5,$D$1:D5,D5,$T$1:T5,T5,$R$1:R5,R5))</f>
        <v>2022_10_수프_4_4</v>
      </c>
      <c r="B5" t="s">
        <v>16</v>
      </c>
      <c r="C5" t="str">
        <f>LEFT(O5,4)</f>
        <v>2022</v>
      </c>
      <c r="D5" t="str">
        <f>MID(O5,6,2)</f>
        <v>10</v>
      </c>
      <c r="E5" t="str">
        <f>MID(O5,9,2)</f>
        <v>05</v>
      </c>
      <c r="F5">
        <v>98554445</v>
      </c>
      <c r="G5" t="s">
        <v>17</v>
      </c>
      <c r="H5" t="s">
        <v>32</v>
      </c>
      <c r="J5" t="s">
        <v>33</v>
      </c>
      <c r="K5" t="s">
        <v>34</v>
      </c>
      <c r="L5" t="s">
        <v>21</v>
      </c>
      <c r="M5" t="s">
        <v>21</v>
      </c>
      <c r="N5" t="s">
        <v>22</v>
      </c>
      <c r="O5" t="s">
        <v>35</v>
      </c>
      <c r="P5" t="s">
        <v>24</v>
      </c>
      <c r="Q5" t="s">
        <v>24</v>
      </c>
      <c r="R5">
        <f t="shared" si="0"/>
        <v>4</v>
      </c>
      <c r="S5">
        <f t="shared" si="0"/>
        <v>4</v>
      </c>
      <c r="T5" t="str">
        <f>VLOOKUP(F5,[1]마스터!B:E,4,)</f>
        <v>수프</v>
      </c>
    </row>
    <row r="6" spans="1:20">
      <c r="A6" t="str">
        <f>_xlfn.TEXTJOIN("_",TRUE,C6,D6,T6,R6,COUNTIFS($C$1:C6,C6,$D$1:D6,D6,$T$1:T6,T6,$R$1:R6,R6))</f>
        <v>2022_10_수프_4_5</v>
      </c>
      <c r="B6" t="s">
        <v>16</v>
      </c>
      <c r="C6" t="str">
        <f>LEFT(O6,4)</f>
        <v>2022</v>
      </c>
      <c r="D6" t="str">
        <f>MID(O6,6,2)</f>
        <v>10</v>
      </c>
      <c r="E6" t="str">
        <f>MID(O6,9,2)</f>
        <v>05</v>
      </c>
      <c r="F6">
        <v>98554445</v>
      </c>
      <c r="G6" t="s">
        <v>17</v>
      </c>
      <c r="H6" t="s">
        <v>36</v>
      </c>
      <c r="J6" t="s">
        <v>37</v>
      </c>
      <c r="K6" t="s">
        <v>38</v>
      </c>
      <c r="L6" t="s">
        <v>21</v>
      </c>
      <c r="M6" t="s">
        <v>21</v>
      </c>
      <c r="N6" t="s">
        <v>22</v>
      </c>
      <c r="O6" t="s">
        <v>39</v>
      </c>
      <c r="P6" t="s">
        <v>24</v>
      </c>
      <c r="Q6" t="s">
        <v>24</v>
      </c>
      <c r="R6">
        <f t="shared" si="0"/>
        <v>4</v>
      </c>
      <c r="S6">
        <f t="shared" si="0"/>
        <v>4</v>
      </c>
      <c r="T6" t="str">
        <f>VLOOKUP(F6,[1]마스터!B:E,4,)</f>
        <v>수프</v>
      </c>
    </row>
    <row r="7" spans="1:20">
      <c r="A7" t="str">
        <f>_xlfn.TEXTJOIN("_",TRUE,C7,D7,T7,R7,COUNTIFS($C$1:C7,C7,$D$1:D7,D7,$T$1:T7,T7,$R$1:R7,R7))</f>
        <v>2022_10_수프_4_6</v>
      </c>
      <c r="B7" t="s">
        <v>16</v>
      </c>
      <c r="C7" t="str">
        <f>LEFT(O7,4)</f>
        <v>2022</v>
      </c>
      <c r="D7" t="str">
        <f>MID(O7,6,2)</f>
        <v>10</v>
      </c>
      <c r="E7" t="str">
        <f>MID(O7,9,2)</f>
        <v>05</v>
      </c>
      <c r="F7">
        <v>98554445</v>
      </c>
      <c r="G7" t="s">
        <v>17</v>
      </c>
      <c r="H7" t="s">
        <v>40</v>
      </c>
      <c r="J7" t="s">
        <v>41</v>
      </c>
      <c r="K7" t="s">
        <v>42</v>
      </c>
      <c r="L7" t="s">
        <v>21</v>
      </c>
      <c r="M7" t="s">
        <v>21</v>
      </c>
      <c r="N7" t="s">
        <v>22</v>
      </c>
      <c r="O7" t="s">
        <v>43</v>
      </c>
      <c r="P7" t="s">
        <v>24</v>
      </c>
      <c r="Q7" t="s">
        <v>24</v>
      </c>
      <c r="R7">
        <f t="shared" si="0"/>
        <v>4</v>
      </c>
      <c r="S7">
        <f t="shared" si="0"/>
        <v>4</v>
      </c>
      <c r="T7" t="str">
        <f>VLOOKUP(F7,[1]마스터!B:E,4,)</f>
        <v>수프</v>
      </c>
    </row>
    <row r="8" spans="1:20">
      <c r="A8" t="str">
        <f>_xlfn.TEXTJOIN("_",TRUE,C8,D8,T8,R8,COUNTIFS($C$1:C8,C8,$D$1:D8,D8,$T$1:T8,T8,$R$1:R8,R8))</f>
        <v>2022_10_수프_3_1</v>
      </c>
      <c r="B8" t="s">
        <v>16</v>
      </c>
      <c r="C8" t="str">
        <f>LEFT(O8,4)</f>
        <v>2022</v>
      </c>
      <c r="D8" t="str">
        <f>MID(O8,6,2)</f>
        <v>10</v>
      </c>
      <c r="E8" t="str">
        <f>MID(O8,9,2)</f>
        <v>05</v>
      </c>
      <c r="F8">
        <v>98554445</v>
      </c>
      <c r="G8" t="s">
        <v>17</v>
      </c>
      <c r="H8" t="s">
        <v>44</v>
      </c>
      <c r="J8" t="s">
        <v>45</v>
      </c>
      <c r="K8" t="s">
        <v>46</v>
      </c>
      <c r="L8" t="s">
        <v>47</v>
      </c>
      <c r="M8" t="s">
        <v>21</v>
      </c>
      <c r="N8" t="s">
        <v>22</v>
      </c>
      <c r="O8" t="s">
        <v>48</v>
      </c>
      <c r="P8" t="s">
        <v>24</v>
      </c>
      <c r="Q8" t="s">
        <v>24</v>
      </c>
      <c r="R8">
        <f t="shared" si="0"/>
        <v>3</v>
      </c>
      <c r="S8">
        <f t="shared" si="0"/>
        <v>4</v>
      </c>
      <c r="T8" t="str">
        <f>VLOOKUP(F8,[1]마스터!B:E,4,)</f>
        <v>수프</v>
      </c>
    </row>
    <row r="9" spans="1:20">
      <c r="A9" t="str">
        <f>_xlfn.TEXTJOIN("_",TRUE,C9,D9,T9,R9,COUNTIFS($C$1:C9,C9,$D$1:D9,D9,$T$1:T9,T9,$R$1:R9,R9))</f>
        <v>2022_10_수프_4_7</v>
      </c>
      <c r="B9" t="s">
        <v>16</v>
      </c>
      <c r="C9" t="str">
        <f>LEFT(O9,4)</f>
        <v>2022</v>
      </c>
      <c r="D9" t="str">
        <f>MID(O9,6,2)</f>
        <v>10</v>
      </c>
      <c r="E9" t="str">
        <f>MID(O9,9,2)</f>
        <v>05</v>
      </c>
      <c r="F9">
        <v>98554445</v>
      </c>
      <c r="G9" t="s">
        <v>17</v>
      </c>
      <c r="H9" t="s">
        <v>49</v>
      </c>
      <c r="J9" t="s">
        <v>33</v>
      </c>
      <c r="K9" t="s">
        <v>50</v>
      </c>
      <c r="L9" t="s">
        <v>21</v>
      </c>
      <c r="M9" t="s">
        <v>21</v>
      </c>
      <c r="N9" t="s">
        <v>22</v>
      </c>
      <c r="O9" t="s">
        <v>51</v>
      </c>
      <c r="P9" t="s">
        <v>24</v>
      </c>
      <c r="Q9" t="s">
        <v>24</v>
      </c>
      <c r="R9">
        <f t="shared" si="0"/>
        <v>4</v>
      </c>
      <c r="S9">
        <f t="shared" si="0"/>
        <v>4</v>
      </c>
      <c r="T9" t="str">
        <f>VLOOKUP(F9,[1]마스터!B:E,4,)</f>
        <v>수프</v>
      </c>
    </row>
    <row r="10" spans="1:20">
      <c r="A10" t="str">
        <f>_xlfn.TEXTJOIN("_",TRUE,C10,D10,T10,R10,COUNTIFS($C$1:C10,C10,$D$1:D10,D10,$T$1:T10,T10,$R$1:R10,R10))</f>
        <v>2022_10_수프_4_8</v>
      </c>
      <c r="B10" t="s">
        <v>16</v>
      </c>
      <c r="C10" t="str">
        <f>LEFT(O10,4)</f>
        <v>2022</v>
      </c>
      <c r="D10" t="str">
        <f>MID(O10,6,2)</f>
        <v>10</v>
      </c>
      <c r="E10" t="str">
        <f>MID(O10,9,2)</f>
        <v>05</v>
      </c>
      <c r="F10">
        <v>98554445</v>
      </c>
      <c r="G10" t="s">
        <v>17</v>
      </c>
      <c r="H10" t="s">
        <v>52</v>
      </c>
      <c r="J10" t="s">
        <v>33</v>
      </c>
      <c r="K10" t="s">
        <v>53</v>
      </c>
      <c r="L10" t="s">
        <v>21</v>
      </c>
      <c r="M10" t="s">
        <v>21</v>
      </c>
      <c r="N10" t="s">
        <v>22</v>
      </c>
      <c r="O10" t="s">
        <v>54</v>
      </c>
      <c r="P10" t="s">
        <v>24</v>
      </c>
      <c r="Q10" t="s">
        <v>24</v>
      </c>
      <c r="R10">
        <f t="shared" si="0"/>
        <v>4</v>
      </c>
      <c r="S10">
        <f t="shared" si="0"/>
        <v>4</v>
      </c>
      <c r="T10" t="str">
        <f>VLOOKUP(F10,[1]마스터!B:E,4,)</f>
        <v>수프</v>
      </c>
    </row>
    <row r="11" spans="1:20">
      <c r="A11" t="str">
        <f>_xlfn.TEXTJOIN("_",TRUE,C11,D11,T11,R11,COUNTIFS($C$1:C11,C11,$D$1:D11,D11,$T$1:T11,T11,$R$1:R11,R11))</f>
        <v>2022_10_수프_4_9</v>
      </c>
      <c r="B11" t="s">
        <v>16</v>
      </c>
      <c r="C11" t="str">
        <f>LEFT(O11,4)</f>
        <v>2022</v>
      </c>
      <c r="D11" t="str">
        <f>MID(O11,6,2)</f>
        <v>10</v>
      </c>
      <c r="E11" t="str">
        <f>MID(O11,9,2)</f>
        <v>05</v>
      </c>
      <c r="F11">
        <v>98554445</v>
      </c>
      <c r="G11" t="s">
        <v>17</v>
      </c>
      <c r="H11" t="s">
        <v>55</v>
      </c>
      <c r="J11" t="s">
        <v>33</v>
      </c>
      <c r="K11" t="s">
        <v>56</v>
      </c>
      <c r="L11" t="s">
        <v>21</v>
      </c>
      <c r="M11" t="s">
        <v>21</v>
      </c>
      <c r="N11" t="s">
        <v>22</v>
      </c>
      <c r="O11" t="s">
        <v>57</v>
      </c>
      <c r="P11" t="s">
        <v>24</v>
      </c>
      <c r="Q11" t="s">
        <v>24</v>
      </c>
      <c r="R11">
        <f t="shared" si="0"/>
        <v>4</v>
      </c>
      <c r="S11">
        <f t="shared" si="0"/>
        <v>4</v>
      </c>
      <c r="T11" t="str">
        <f>VLOOKUP(F11,[1]마스터!B:E,4,)</f>
        <v>수프</v>
      </c>
    </row>
    <row r="12" spans="1:20">
      <c r="A12" t="str">
        <f>_xlfn.TEXTJOIN("_",TRUE,C12,D12,T12,R12,COUNTIFS($C$1:C12,C12,$D$1:D12,D12,$T$1:T12,T12,$R$1:R12,R12))</f>
        <v>2022_10_수프_4_10</v>
      </c>
      <c r="B12" t="s">
        <v>16</v>
      </c>
      <c r="C12" t="str">
        <f>LEFT(O12,4)</f>
        <v>2022</v>
      </c>
      <c r="D12" t="str">
        <f>MID(O12,6,2)</f>
        <v>10</v>
      </c>
      <c r="E12" t="str">
        <f>MID(O12,9,2)</f>
        <v>06</v>
      </c>
      <c r="F12">
        <v>98554445</v>
      </c>
      <c r="G12" t="s">
        <v>17</v>
      </c>
      <c r="H12" t="s">
        <v>58</v>
      </c>
      <c r="J12" t="s">
        <v>33</v>
      </c>
      <c r="K12" t="s">
        <v>59</v>
      </c>
      <c r="L12" t="s">
        <v>21</v>
      </c>
      <c r="M12" t="s">
        <v>60</v>
      </c>
      <c r="N12" t="s">
        <v>22</v>
      </c>
      <c r="O12" t="s">
        <v>61</v>
      </c>
      <c r="P12" t="s">
        <v>24</v>
      </c>
      <c r="Q12" t="s">
        <v>24</v>
      </c>
      <c r="R12">
        <f t="shared" si="0"/>
        <v>4</v>
      </c>
      <c r="S12">
        <f t="shared" si="0"/>
        <v>2</v>
      </c>
      <c r="T12" t="str">
        <f>VLOOKUP(F12,[1]마스터!B:E,4,)</f>
        <v>수프</v>
      </c>
    </row>
    <row r="13" spans="1:20">
      <c r="A13" t="str">
        <f>_xlfn.TEXTJOIN("_",TRUE,C13,D13,T13,R13,COUNTIFS($C$1:C13,C13,$D$1:D13,D13,$T$1:T13,T13,$R$1:R13,R13))</f>
        <v>2022_10_수프_4_11</v>
      </c>
      <c r="B13" t="s">
        <v>16</v>
      </c>
      <c r="C13" t="str">
        <f>LEFT(O13,4)</f>
        <v>2022</v>
      </c>
      <c r="D13" t="str">
        <f>MID(O13,6,2)</f>
        <v>10</v>
      </c>
      <c r="E13" t="str">
        <f>MID(O13,9,2)</f>
        <v>06</v>
      </c>
      <c r="F13">
        <v>98554445</v>
      </c>
      <c r="G13" t="s">
        <v>17</v>
      </c>
      <c r="H13" t="s">
        <v>62</v>
      </c>
      <c r="J13" t="s">
        <v>63</v>
      </c>
      <c r="K13" t="s">
        <v>64</v>
      </c>
      <c r="L13" t="s">
        <v>21</v>
      </c>
      <c r="M13" t="s">
        <v>21</v>
      </c>
      <c r="N13" t="s">
        <v>22</v>
      </c>
      <c r="O13" t="s">
        <v>65</v>
      </c>
      <c r="P13" t="s">
        <v>24</v>
      </c>
      <c r="Q13" t="s">
        <v>24</v>
      </c>
      <c r="R13">
        <f t="shared" si="0"/>
        <v>4</v>
      </c>
      <c r="S13">
        <f t="shared" si="0"/>
        <v>4</v>
      </c>
      <c r="T13" t="str">
        <f>VLOOKUP(F13,[1]마스터!B:E,4,)</f>
        <v>수프</v>
      </c>
    </row>
    <row r="14" spans="1:20">
      <c r="A14" t="str">
        <f>_xlfn.TEXTJOIN("_",TRUE,C14,D14,T14,R14,COUNTIFS($C$1:C14,C14,$D$1:D14,D14,$T$1:T14,T14,$R$1:R14,R14))</f>
        <v>2022_10_수프_4_12</v>
      </c>
      <c r="B14" t="s">
        <v>16</v>
      </c>
      <c r="C14" t="str">
        <f>LEFT(O14,4)</f>
        <v>2022</v>
      </c>
      <c r="D14" t="str">
        <f>MID(O14,6,2)</f>
        <v>10</v>
      </c>
      <c r="E14" t="str">
        <f>MID(O14,9,2)</f>
        <v>06</v>
      </c>
      <c r="F14">
        <v>98554445</v>
      </c>
      <c r="G14" t="s">
        <v>17</v>
      </c>
      <c r="H14" t="s">
        <v>66</v>
      </c>
      <c r="J14" t="s">
        <v>67</v>
      </c>
      <c r="K14" t="s">
        <v>68</v>
      </c>
      <c r="L14" t="s">
        <v>21</v>
      </c>
      <c r="M14" t="s">
        <v>21</v>
      </c>
      <c r="N14" t="s">
        <v>22</v>
      </c>
      <c r="O14" t="s">
        <v>69</v>
      </c>
      <c r="P14" t="s">
        <v>24</v>
      </c>
      <c r="Q14" t="s">
        <v>24</v>
      </c>
      <c r="R14">
        <f t="shared" si="0"/>
        <v>4</v>
      </c>
      <c r="S14">
        <f t="shared" si="0"/>
        <v>4</v>
      </c>
      <c r="T14" t="str">
        <f>VLOOKUP(F14,[1]마스터!B:E,4,)</f>
        <v>수프</v>
      </c>
    </row>
    <row r="15" spans="1:20">
      <c r="A15" t="str">
        <f>_xlfn.TEXTJOIN("_",TRUE,C15,D15,T15,R15,COUNTIFS($C$1:C15,C15,$D$1:D15,D15,$T$1:T15,T15,$R$1:R15,R15))</f>
        <v>2022_10_수프_4_13</v>
      </c>
      <c r="B15" t="s">
        <v>16</v>
      </c>
      <c r="C15" t="str">
        <f>LEFT(O15,4)</f>
        <v>2022</v>
      </c>
      <c r="D15" t="str">
        <f>MID(O15,6,2)</f>
        <v>10</v>
      </c>
      <c r="E15" t="str">
        <f>MID(O15,9,2)</f>
        <v>06</v>
      </c>
      <c r="F15">
        <v>98554445</v>
      </c>
      <c r="G15" t="s">
        <v>17</v>
      </c>
      <c r="H15" t="s">
        <v>70</v>
      </c>
      <c r="J15" t="s">
        <v>71</v>
      </c>
      <c r="K15" t="s">
        <v>72</v>
      </c>
      <c r="L15" t="s">
        <v>21</v>
      </c>
      <c r="M15" t="s">
        <v>21</v>
      </c>
      <c r="N15" t="s">
        <v>22</v>
      </c>
      <c r="O15" t="s">
        <v>73</v>
      </c>
      <c r="P15" t="s">
        <v>24</v>
      </c>
      <c r="Q15" t="s">
        <v>24</v>
      </c>
      <c r="R15">
        <f t="shared" si="0"/>
        <v>4</v>
      </c>
      <c r="S15">
        <f t="shared" si="0"/>
        <v>4</v>
      </c>
      <c r="T15" t="str">
        <f>VLOOKUP(F15,[1]마스터!B:E,4,)</f>
        <v>수프</v>
      </c>
    </row>
    <row r="16" spans="1:20">
      <c r="A16" t="str">
        <f>_xlfn.TEXTJOIN("_",TRUE,C16,D16,T16,R16,COUNTIFS($C$1:C16,C16,$D$1:D16,D16,$T$1:T16,T16,$R$1:R16,R16))</f>
        <v>2022_10_수프_4_14</v>
      </c>
      <c r="B16" t="s">
        <v>16</v>
      </c>
      <c r="C16" t="str">
        <f>LEFT(O16,4)</f>
        <v>2022</v>
      </c>
      <c r="D16" t="str">
        <f>MID(O16,6,2)</f>
        <v>10</v>
      </c>
      <c r="E16" t="str">
        <f>MID(O16,9,2)</f>
        <v>06</v>
      </c>
      <c r="F16">
        <v>98554445</v>
      </c>
      <c r="G16" t="s">
        <v>17</v>
      </c>
      <c r="H16" t="s">
        <v>74</v>
      </c>
      <c r="J16" t="s">
        <v>75</v>
      </c>
      <c r="K16" t="s">
        <v>76</v>
      </c>
      <c r="L16" t="s">
        <v>21</v>
      </c>
      <c r="M16" t="s">
        <v>21</v>
      </c>
      <c r="N16" t="s">
        <v>22</v>
      </c>
      <c r="O16" t="s">
        <v>77</v>
      </c>
      <c r="P16" t="s">
        <v>24</v>
      </c>
      <c r="Q16" t="s">
        <v>24</v>
      </c>
      <c r="R16">
        <f t="shared" si="0"/>
        <v>4</v>
      </c>
      <c r="S16">
        <f t="shared" si="0"/>
        <v>4</v>
      </c>
      <c r="T16" t="str">
        <f>VLOOKUP(F16,[1]마스터!B:E,4,)</f>
        <v>수프</v>
      </c>
    </row>
    <row r="17" spans="1:20">
      <c r="A17" t="str">
        <f>_xlfn.TEXTJOIN("_",TRUE,C17,D17,T17,R17,COUNTIFS($C$1:C17,C17,$D$1:D17,D17,$T$1:T17,T17,$R$1:R17,R17))</f>
        <v>2022_10_수프_4_15</v>
      </c>
      <c r="B17" t="s">
        <v>16</v>
      </c>
      <c r="C17" t="str">
        <f>LEFT(O17,4)</f>
        <v>2022</v>
      </c>
      <c r="D17" t="str">
        <f>MID(O17,6,2)</f>
        <v>10</v>
      </c>
      <c r="E17" t="str">
        <f>MID(O17,9,2)</f>
        <v>06</v>
      </c>
      <c r="F17">
        <v>98554445</v>
      </c>
      <c r="G17" t="s">
        <v>17</v>
      </c>
      <c r="H17" t="s">
        <v>78</v>
      </c>
      <c r="J17" t="s">
        <v>79</v>
      </c>
      <c r="K17" t="s">
        <v>80</v>
      </c>
      <c r="L17" t="s">
        <v>21</v>
      </c>
      <c r="M17" t="s">
        <v>47</v>
      </c>
      <c r="N17" t="s">
        <v>22</v>
      </c>
      <c r="O17" t="s">
        <v>81</v>
      </c>
      <c r="P17" t="s">
        <v>24</v>
      </c>
      <c r="Q17" t="s">
        <v>24</v>
      </c>
      <c r="R17">
        <f t="shared" si="0"/>
        <v>4</v>
      </c>
      <c r="S17">
        <f t="shared" si="0"/>
        <v>3</v>
      </c>
      <c r="T17" t="str">
        <f>VLOOKUP(F17,[1]마스터!B:E,4,)</f>
        <v>수프</v>
      </c>
    </row>
    <row r="18" spans="1:20">
      <c r="A18" t="str">
        <f>_xlfn.TEXTJOIN("_",TRUE,C18,D18,T18,R18,COUNTIFS($C$1:C18,C18,$D$1:D18,D18,$T$1:T18,T18,$R$1:R18,R18))</f>
        <v>2022_10_수프_4_16</v>
      </c>
      <c r="B18" t="s">
        <v>16</v>
      </c>
      <c r="C18" t="str">
        <f>LEFT(O18,4)</f>
        <v>2022</v>
      </c>
      <c r="D18" t="str">
        <f>MID(O18,6,2)</f>
        <v>10</v>
      </c>
      <c r="E18" t="str">
        <f>MID(O18,9,2)</f>
        <v>06</v>
      </c>
      <c r="F18">
        <v>98554445</v>
      </c>
      <c r="G18" t="s">
        <v>17</v>
      </c>
      <c r="H18" t="s">
        <v>82</v>
      </c>
      <c r="J18" t="s">
        <v>75</v>
      </c>
      <c r="K18" t="s">
        <v>83</v>
      </c>
      <c r="L18" t="s">
        <v>21</v>
      </c>
      <c r="M18" t="s">
        <v>21</v>
      </c>
      <c r="N18" t="s">
        <v>22</v>
      </c>
      <c r="O18" t="s">
        <v>84</v>
      </c>
      <c r="P18" t="s">
        <v>24</v>
      </c>
      <c r="Q18" t="s">
        <v>24</v>
      </c>
      <c r="R18">
        <f t="shared" ref="R18:S36" si="1">IF(COUNT(FIND("매우 만족",L18))&gt;=1,4,IF(COUNT(FIND("만족",L18))&gt;=1,3,IF(COUNT(FIND("매우 아쉬",L18))&gt;=1,1,2)))</f>
        <v>4</v>
      </c>
      <c r="S18">
        <f t="shared" si="1"/>
        <v>4</v>
      </c>
      <c r="T18" t="str">
        <f>VLOOKUP(F18,[1]마스터!B:E,4,)</f>
        <v>수프</v>
      </c>
    </row>
    <row r="19" spans="1:20">
      <c r="A19" t="str">
        <f>_xlfn.TEXTJOIN("_",TRUE,C19,D19,T19,R19,COUNTIFS($C$1:C19,C19,$D$1:D19,D19,$T$1:T19,T19,$R$1:R19,R19))</f>
        <v>2022_10_수프_4_17</v>
      </c>
      <c r="B19" t="s">
        <v>16</v>
      </c>
      <c r="C19" t="str">
        <f>LEFT(O19,4)</f>
        <v>2022</v>
      </c>
      <c r="D19" t="str">
        <f>MID(O19,6,2)</f>
        <v>10</v>
      </c>
      <c r="E19" t="str">
        <f>MID(O19,9,2)</f>
        <v>06</v>
      </c>
      <c r="F19">
        <v>98554445</v>
      </c>
      <c r="G19" t="s">
        <v>17</v>
      </c>
      <c r="H19" t="s">
        <v>85</v>
      </c>
      <c r="J19" t="s">
        <v>86</v>
      </c>
      <c r="K19" t="s">
        <v>87</v>
      </c>
      <c r="L19" t="s">
        <v>21</v>
      </c>
      <c r="M19" t="s">
        <v>21</v>
      </c>
      <c r="N19" t="s">
        <v>22</v>
      </c>
      <c r="O19" t="s">
        <v>88</v>
      </c>
      <c r="P19" t="s">
        <v>24</v>
      </c>
      <c r="Q19" t="s">
        <v>24</v>
      </c>
      <c r="R19">
        <f t="shared" si="1"/>
        <v>4</v>
      </c>
      <c r="S19">
        <f t="shared" si="1"/>
        <v>4</v>
      </c>
      <c r="T19" t="str">
        <f>VLOOKUP(F19,[1]마스터!B:E,4,)</f>
        <v>수프</v>
      </c>
    </row>
    <row r="20" spans="1:20">
      <c r="A20" t="str">
        <f>_xlfn.TEXTJOIN("_",TRUE,C20,D20,T20,R20,COUNTIFS($C$1:C20,C20,$D$1:D20,D20,$T$1:T20,T20,$R$1:R20,R20))</f>
        <v>2022_10_수프_3_2</v>
      </c>
      <c r="B20" t="s">
        <v>16</v>
      </c>
      <c r="C20" t="str">
        <f>LEFT(O20,4)</f>
        <v>2022</v>
      </c>
      <c r="D20" t="str">
        <f>MID(O20,6,2)</f>
        <v>10</v>
      </c>
      <c r="E20" t="str">
        <f>MID(O20,9,2)</f>
        <v>06</v>
      </c>
      <c r="F20">
        <v>98554445</v>
      </c>
      <c r="G20" t="s">
        <v>17</v>
      </c>
      <c r="H20" t="s">
        <v>89</v>
      </c>
      <c r="J20" t="s">
        <v>90</v>
      </c>
      <c r="K20" t="s">
        <v>91</v>
      </c>
      <c r="L20" t="s">
        <v>47</v>
      </c>
      <c r="M20" t="s">
        <v>47</v>
      </c>
      <c r="N20" t="s">
        <v>22</v>
      </c>
      <c r="O20" t="s">
        <v>92</v>
      </c>
      <c r="P20" t="s">
        <v>24</v>
      </c>
      <c r="Q20" t="s">
        <v>24</v>
      </c>
      <c r="R20">
        <f t="shared" si="1"/>
        <v>3</v>
      </c>
      <c r="S20">
        <f t="shared" si="1"/>
        <v>3</v>
      </c>
      <c r="T20" t="str">
        <f>VLOOKUP(F20,[1]마스터!B:E,4,)</f>
        <v>수프</v>
      </c>
    </row>
    <row r="21" spans="1:20">
      <c r="A21" t="str">
        <f>_xlfn.TEXTJOIN("_",TRUE,C21,D21,T21,R21,COUNTIFS($C$1:C21,C21,$D$1:D21,D21,$T$1:T21,T21,$R$1:R21,R21))</f>
        <v>2022_10_수프_4_18</v>
      </c>
      <c r="B21" t="s">
        <v>16</v>
      </c>
      <c r="C21" t="str">
        <f>LEFT(O21,4)</f>
        <v>2022</v>
      </c>
      <c r="D21" t="str">
        <f>MID(O21,6,2)</f>
        <v>10</v>
      </c>
      <c r="E21" t="str">
        <f>MID(O21,9,2)</f>
        <v>06</v>
      </c>
      <c r="F21">
        <v>98554445</v>
      </c>
      <c r="G21" t="s">
        <v>17</v>
      </c>
      <c r="H21" t="s">
        <v>93</v>
      </c>
      <c r="J21" t="s">
        <v>94</v>
      </c>
      <c r="K21" t="s">
        <v>95</v>
      </c>
      <c r="L21" t="s">
        <v>21</v>
      </c>
      <c r="M21" t="s">
        <v>21</v>
      </c>
      <c r="N21" t="s">
        <v>22</v>
      </c>
      <c r="O21" t="s">
        <v>96</v>
      </c>
      <c r="P21" t="s">
        <v>24</v>
      </c>
      <c r="Q21" t="s">
        <v>24</v>
      </c>
      <c r="R21">
        <f t="shared" si="1"/>
        <v>4</v>
      </c>
      <c r="S21">
        <f t="shared" si="1"/>
        <v>4</v>
      </c>
      <c r="T21" t="str">
        <f>VLOOKUP(F21,[1]마스터!B:E,4,)</f>
        <v>수프</v>
      </c>
    </row>
    <row r="22" spans="1:20">
      <c r="A22" t="str">
        <f>_xlfn.TEXTJOIN("_",TRUE,C22,D22,T22,R22,COUNTIFS($C$1:C22,C22,$D$1:D22,D22,$T$1:T22,T22,$R$1:R22,R22))</f>
        <v>2022_10_수프_4_19</v>
      </c>
      <c r="B22" t="s">
        <v>16</v>
      </c>
      <c r="C22" t="str">
        <f>LEFT(O22,4)</f>
        <v>2022</v>
      </c>
      <c r="D22" t="str">
        <f>MID(O22,6,2)</f>
        <v>10</v>
      </c>
      <c r="E22" t="str">
        <f>MID(O22,9,2)</f>
        <v>06</v>
      </c>
      <c r="F22">
        <v>98554445</v>
      </c>
      <c r="G22" t="s">
        <v>17</v>
      </c>
      <c r="H22" t="s">
        <v>97</v>
      </c>
      <c r="J22" t="s">
        <v>67</v>
      </c>
      <c r="K22" t="s">
        <v>98</v>
      </c>
      <c r="L22" t="s">
        <v>21</v>
      </c>
      <c r="M22" t="s">
        <v>21</v>
      </c>
      <c r="N22" t="s">
        <v>22</v>
      </c>
      <c r="O22" t="s">
        <v>99</v>
      </c>
      <c r="P22" t="s">
        <v>24</v>
      </c>
      <c r="Q22" t="s">
        <v>24</v>
      </c>
      <c r="R22">
        <f t="shared" si="1"/>
        <v>4</v>
      </c>
      <c r="S22">
        <f t="shared" si="1"/>
        <v>4</v>
      </c>
      <c r="T22" t="str">
        <f>VLOOKUP(F22,[1]마스터!B:E,4,)</f>
        <v>수프</v>
      </c>
    </row>
    <row r="23" spans="1:20">
      <c r="A23" t="str">
        <f>_xlfn.TEXTJOIN("_",TRUE,C23,D23,T23,R23,COUNTIFS($C$1:C23,C23,$D$1:D23,D23,$T$1:T23,T23,$R$1:R23,R23))</f>
        <v>2022_10_수프_4_20</v>
      </c>
      <c r="B23" t="s">
        <v>16</v>
      </c>
      <c r="C23" t="str">
        <f>LEFT(O23,4)</f>
        <v>2022</v>
      </c>
      <c r="D23" t="str">
        <f>MID(O23,6,2)</f>
        <v>10</v>
      </c>
      <c r="E23" t="str">
        <f>MID(O23,9,2)</f>
        <v>06</v>
      </c>
      <c r="F23">
        <v>98554445</v>
      </c>
      <c r="G23" t="s">
        <v>17</v>
      </c>
      <c r="H23" t="s">
        <v>100</v>
      </c>
      <c r="J23" t="s">
        <v>94</v>
      </c>
      <c r="K23" t="s">
        <v>101</v>
      </c>
      <c r="L23" t="s">
        <v>21</v>
      </c>
      <c r="M23" t="s">
        <v>21</v>
      </c>
      <c r="N23" t="s">
        <v>22</v>
      </c>
      <c r="O23" t="s">
        <v>102</v>
      </c>
      <c r="P23" t="s">
        <v>24</v>
      </c>
      <c r="Q23" t="s">
        <v>24</v>
      </c>
      <c r="R23">
        <f t="shared" si="1"/>
        <v>4</v>
      </c>
      <c r="S23">
        <f t="shared" si="1"/>
        <v>4</v>
      </c>
      <c r="T23" t="str">
        <f>VLOOKUP(F23,[1]마스터!B:E,4,)</f>
        <v>수프</v>
      </c>
    </row>
    <row r="24" spans="1:20">
      <c r="A24" t="str">
        <f>_xlfn.TEXTJOIN("_",TRUE,C24,D24,T24,R24,COUNTIFS($C$1:C24,C24,$D$1:D24,D24,$T$1:T24,T24,$R$1:R24,R24))</f>
        <v>2022_10_수프_4_21</v>
      </c>
      <c r="B24" t="s">
        <v>16</v>
      </c>
      <c r="C24" t="str">
        <f>LEFT(O24,4)</f>
        <v>2022</v>
      </c>
      <c r="D24" t="str">
        <f>MID(O24,6,2)</f>
        <v>10</v>
      </c>
      <c r="E24" t="str">
        <f>MID(O24,9,2)</f>
        <v>06</v>
      </c>
      <c r="F24">
        <v>98554445</v>
      </c>
      <c r="G24" t="s">
        <v>17</v>
      </c>
      <c r="H24" t="s">
        <v>103</v>
      </c>
      <c r="J24" t="s">
        <v>104</v>
      </c>
      <c r="K24" t="s">
        <v>105</v>
      </c>
      <c r="L24" t="s">
        <v>21</v>
      </c>
      <c r="M24" t="s">
        <v>21</v>
      </c>
      <c r="N24" t="s">
        <v>22</v>
      </c>
      <c r="O24" t="s">
        <v>106</v>
      </c>
      <c r="P24" t="s">
        <v>24</v>
      </c>
      <c r="Q24" t="s">
        <v>24</v>
      </c>
      <c r="R24">
        <f t="shared" si="1"/>
        <v>4</v>
      </c>
      <c r="S24">
        <f t="shared" si="1"/>
        <v>4</v>
      </c>
      <c r="T24" t="str">
        <f>VLOOKUP(F24,[1]마스터!B:E,4,)</f>
        <v>수프</v>
      </c>
    </row>
    <row r="25" spans="1:20">
      <c r="A25" t="str">
        <f>_xlfn.TEXTJOIN("_",TRUE,C25,D25,T25,R25,COUNTIFS($C$1:C25,C25,$D$1:D25,D25,$T$1:T25,T25,$R$1:R25,R25))</f>
        <v>2022_10_수프_4_22</v>
      </c>
      <c r="B25" t="s">
        <v>16</v>
      </c>
      <c r="C25" t="str">
        <f>LEFT(O25,4)</f>
        <v>2022</v>
      </c>
      <c r="D25" t="str">
        <f>MID(O25,6,2)</f>
        <v>10</v>
      </c>
      <c r="E25" t="str">
        <f>MID(O25,9,2)</f>
        <v>06</v>
      </c>
      <c r="F25">
        <v>98554445</v>
      </c>
      <c r="G25" t="s">
        <v>17</v>
      </c>
      <c r="H25" t="s">
        <v>107</v>
      </c>
      <c r="J25" t="s">
        <v>108</v>
      </c>
      <c r="K25" t="s">
        <v>109</v>
      </c>
      <c r="L25" t="s">
        <v>21</v>
      </c>
      <c r="M25" t="s">
        <v>21</v>
      </c>
      <c r="N25" t="s">
        <v>22</v>
      </c>
      <c r="O25" t="s">
        <v>110</v>
      </c>
      <c r="P25" t="s">
        <v>24</v>
      </c>
      <c r="Q25" t="s">
        <v>24</v>
      </c>
      <c r="R25">
        <f t="shared" si="1"/>
        <v>4</v>
      </c>
      <c r="S25">
        <f t="shared" si="1"/>
        <v>4</v>
      </c>
      <c r="T25" t="str">
        <f>VLOOKUP(F25,[1]마스터!B:E,4,)</f>
        <v>수프</v>
      </c>
    </row>
    <row r="26" spans="1:20">
      <c r="A26" t="str">
        <f>_xlfn.TEXTJOIN("_",TRUE,C26,D26,T26,R26,COUNTIFS($C$1:C26,C26,$D$1:D26,D26,$T$1:T26,T26,$R$1:R26,R26))</f>
        <v>2022_10_수프_3_3</v>
      </c>
      <c r="B26" t="s">
        <v>16</v>
      </c>
      <c r="C26" t="str">
        <f>LEFT(O26,4)</f>
        <v>2022</v>
      </c>
      <c r="D26" t="str">
        <f>MID(O26,6,2)</f>
        <v>10</v>
      </c>
      <c r="E26" t="str">
        <f>MID(O26,9,2)</f>
        <v>06</v>
      </c>
      <c r="F26">
        <v>98554445</v>
      </c>
      <c r="G26" t="s">
        <v>17</v>
      </c>
      <c r="H26" t="s">
        <v>111</v>
      </c>
      <c r="J26" t="s">
        <v>86</v>
      </c>
      <c r="K26" t="s">
        <v>112</v>
      </c>
      <c r="L26" t="s">
        <v>47</v>
      </c>
      <c r="M26" t="s">
        <v>47</v>
      </c>
      <c r="N26" t="s">
        <v>22</v>
      </c>
      <c r="O26" t="s">
        <v>113</v>
      </c>
      <c r="P26" t="s">
        <v>24</v>
      </c>
      <c r="Q26" t="s">
        <v>24</v>
      </c>
      <c r="R26">
        <f t="shared" si="1"/>
        <v>3</v>
      </c>
      <c r="S26">
        <f t="shared" si="1"/>
        <v>3</v>
      </c>
      <c r="T26" t="str">
        <f>VLOOKUP(F26,[1]마스터!B:E,4,)</f>
        <v>수프</v>
      </c>
    </row>
    <row r="27" spans="1:20">
      <c r="A27" t="str">
        <f>_xlfn.TEXTJOIN("_",TRUE,C27,D27,T27,R27,COUNTIFS($C$1:C27,C27,$D$1:D27,D27,$T$1:T27,T27,$R$1:R27,R27))</f>
        <v>2022_10_수프_4_23</v>
      </c>
      <c r="B27" t="s">
        <v>16</v>
      </c>
      <c r="C27" t="str">
        <f>LEFT(O27,4)</f>
        <v>2022</v>
      </c>
      <c r="D27" t="str">
        <f>MID(O27,6,2)</f>
        <v>10</v>
      </c>
      <c r="E27" t="str">
        <f>MID(O27,9,2)</f>
        <v>06</v>
      </c>
      <c r="F27">
        <v>98554445</v>
      </c>
      <c r="G27" t="s">
        <v>17</v>
      </c>
      <c r="H27" t="s">
        <v>114</v>
      </c>
      <c r="J27" t="s">
        <v>75</v>
      </c>
      <c r="K27" t="s">
        <v>115</v>
      </c>
      <c r="L27" t="s">
        <v>21</v>
      </c>
      <c r="M27" t="s">
        <v>21</v>
      </c>
      <c r="N27" t="s">
        <v>22</v>
      </c>
      <c r="O27" t="s">
        <v>116</v>
      </c>
      <c r="P27" t="s">
        <v>24</v>
      </c>
      <c r="Q27" t="s">
        <v>24</v>
      </c>
      <c r="R27">
        <f t="shared" si="1"/>
        <v>4</v>
      </c>
      <c r="S27">
        <f t="shared" si="1"/>
        <v>4</v>
      </c>
      <c r="T27" t="str">
        <f>VLOOKUP(F27,[1]마스터!B:E,4,)</f>
        <v>수프</v>
      </c>
    </row>
    <row r="28" spans="1:20">
      <c r="A28" t="str">
        <f>_xlfn.TEXTJOIN("_",TRUE,C28,D28,T28,R28,COUNTIFS($C$1:C28,C28,$D$1:D28,D28,$T$1:T28,T28,$R$1:R28,R28))</f>
        <v>2022_10_수프_4_24</v>
      </c>
      <c r="B28" t="s">
        <v>16</v>
      </c>
      <c r="C28" t="str">
        <f>LEFT(O28,4)</f>
        <v>2022</v>
      </c>
      <c r="D28" t="str">
        <f>MID(O28,6,2)</f>
        <v>10</v>
      </c>
      <c r="E28" t="str">
        <f>MID(O28,9,2)</f>
        <v>06</v>
      </c>
      <c r="F28">
        <v>98554445</v>
      </c>
      <c r="G28" t="s">
        <v>17</v>
      </c>
      <c r="H28" t="s">
        <v>117</v>
      </c>
      <c r="J28" t="s">
        <v>33</v>
      </c>
      <c r="K28" t="s">
        <v>118</v>
      </c>
      <c r="L28" t="s">
        <v>21</v>
      </c>
      <c r="M28" t="s">
        <v>21</v>
      </c>
      <c r="N28" t="s">
        <v>22</v>
      </c>
      <c r="O28" t="s">
        <v>119</v>
      </c>
      <c r="P28" t="s">
        <v>24</v>
      </c>
      <c r="Q28" t="s">
        <v>24</v>
      </c>
      <c r="R28">
        <f t="shared" si="1"/>
        <v>4</v>
      </c>
      <c r="S28">
        <f t="shared" si="1"/>
        <v>4</v>
      </c>
      <c r="T28" t="str">
        <f>VLOOKUP(F28,[1]마스터!B:E,4,)</f>
        <v>수프</v>
      </c>
    </row>
    <row r="29" spans="1:20">
      <c r="A29" t="str">
        <f>_xlfn.TEXTJOIN("_",TRUE,C29,D29,T29,R29,COUNTIFS($C$1:C29,C29,$D$1:D29,D29,$T$1:T29,T29,$R$1:R29,R29))</f>
        <v>2022_10_수프_4_25</v>
      </c>
      <c r="B29" t="s">
        <v>16</v>
      </c>
      <c r="C29" t="str">
        <f>LEFT(O29,4)</f>
        <v>2022</v>
      </c>
      <c r="D29" t="str">
        <f>MID(O29,6,2)</f>
        <v>10</v>
      </c>
      <c r="E29" t="str">
        <f>MID(O29,9,2)</f>
        <v>06</v>
      </c>
      <c r="F29">
        <v>98554445</v>
      </c>
      <c r="G29" t="s">
        <v>17</v>
      </c>
      <c r="H29" t="s">
        <v>120</v>
      </c>
      <c r="J29" t="s">
        <v>79</v>
      </c>
      <c r="K29" t="s">
        <v>121</v>
      </c>
      <c r="L29" t="s">
        <v>21</v>
      </c>
      <c r="M29" t="s">
        <v>21</v>
      </c>
      <c r="N29" t="s">
        <v>22</v>
      </c>
      <c r="O29" t="s">
        <v>122</v>
      </c>
      <c r="P29" t="s">
        <v>24</v>
      </c>
      <c r="Q29" t="s">
        <v>24</v>
      </c>
      <c r="R29">
        <f t="shared" si="1"/>
        <v>4</v>
      </c>
      <c r="S29">
        <f t="shared" si="1"/>
        <v>4</v>
      </c>
      <c r="T29" t="str">
        <f>VLOOKUP(F29,[1]마스터!B:E,4,)</f>
        <v>수프</v>
      </c>
    </row>
    <row r="30" spans="1:20">
      <c r="A30" t="str">
        <f>_xlfn.TEXTJOIN("_",TRUE,C30,D30,T30,R30,COUNTIFS($C$1:C30,C30,$D$1:D30,D30,$T$1:T30,T30,$R$1:R30,R30))</f>
        <v>2022_10_수프_3_4</v>
      </c>
      <c r="B30" t="s">
        <v>16</v>
      </c>
      <c r="C30" t="str">
        <f>LEFT(O30,4)</f>
        <v>2022</v>
      </c>
      <c r="D30" t="str">
        <f>MID(O30,6,2)</f>
        <v>10</v>
      </c>
      <c r="E30" t="str">
        <f>MID(O30,9,2)</f>
        <v>06</v>
      </c>
      <c r="F30">
        <v>98554445</v>
      </c>
      <c r="G30" t="s">
        <v>17</v>
      </c>
      <c r="H30" t="s">
        <v>123</v>
      </c>
      <c r="J30" t="s">
        <v>124</v>
      </c>
      <c r="K30" t="s">
        <v>125</v>
      </c>
      <c r="L30" t="s">
        <v>47</v>
      </c>
      <c r="M30" t="s">
        <v>21</v>
      </c>
      <c r="N30" t="s">
        <v>22</v>
      </c>
      <c r="O30" t="s">
        <v>126</v>
      </c>
      <c r="P30" t="s">
        <v>24</v>
      </c>
      <c r="Q30" t="s">
        <v>24</v>
      </c>
      <c r="R30">
        <f t="shared" si="1"/>
        <v>3</v>
      </c>
      <c r="S30">
        <f t="shared" si="1"/>
        <v>4</v>
      </c>
      <c r="T30" t="str">
        <f>VLOOKUP(F30,[1]마스터!B:E,4,)</f>
        <v>수프</v>
      </c>
    </row>
    <row r="31" spans="1:20">
      <c r="A31" t="str">
        <f>_xlfn.TEXTJOIN("_",TRUE,C31,D31,T31,R31,COUNTIFS($C$1:C31,C31,$D$1:D31,D31,$T$1:T31,T31,$R$1:R31,R31))</f>
        <v>2022_10_수프_4_26</v>
      </c>
      <c r="B31" t="s">
        <v>16</v>
      </c>
      <c r="C31" t="str">
        <f>LEFT(O31,4)</f>
        <v>2022</v>
      </c>
      <c r="D31" t="str">
        <f>MID(O31,6,2)</f>
        <v>10</v>
      </c>
      <c r="E31" t="str">
        <f>MID(O31,9,2)</f>
        <v>06</v>
      </c>
      <c r="F31">
        <v>98554445</v>
      </c>
      <c r="G31" t="s">
        <v>17</v>
      </c>
      <c r="H31" t="s">
        <v>127</v>
      </c>
      <c r="J31" t="s">
        <v>128</v>
      </c>
      <c r="K31" t="s">
        <v>129</v>
      </c>
      <c r="L31" t="s">
        <v>21</v>
      </c>
      <c r="M31" t="s">
        <v>21</v>
      </c>
      <c r="N31" t="s">
        <v>22</v>
      </c>
      <c r="O31" t="s">
        <v>130</v>
      </c>
      <c r="P31" t="s">
        <v>24</v>
      </c>
      <c r="Q31" t="s">
        <v>24</v>
      </c>
      <c r="R31">
        <f t="shared" si="1"/>
        <v>4</v>
      </c>
      <c r="S31">
        <f t="shared" si="1"/>
        <v>4</v>
      </c>
      <c r="T31" t="str">
        <f>VLOOKUP(F31,[1]마스터!B:E,4,)</f>
        <v>수프</v>
      </c>
    </row>
    <row r="32" spans="1:20">
      <c r="A32" t="str">
        <f>_xlfn.TEXTJOIN("_",TRUE,C32,D32,T32,R32,COUNTIFS($C$1:C32,C32,$D$1:D32,D32,$T$1:T32,T32,$R$1:R32,R32))</f>
        <v>2022_10_수프_4_27</v>
      </c>
      <c r="B32" t="s">
        <v>16</v>
      </c>
      <c r="C32" t="str">
        <f>LEFT(O32,4)</f>
        <v>2022</v>
      </c>
      <c r="D32" t="str">
        <f>MID(O32,6,2)</f>
        <v>10</v>
      </c>
      <c r="E32" t="str">
        <f>MID(O32,9,2)</f>
        <v>06</v>
      </c>
      <c r="F32">
        <v>98554445</v>
      </c>
      <c r="G32" t="s">
        <v>17</v>
      </c>
      <c r="H32" t="s">
        <v>131</v>
      </c>
      <c r="J32" t="s">
        <v>79</v>
      </c>
      <c r="K32" t="s">
        <v>132</v>
      </c>
      <c r="L32" t="s">
        <v>21</v>
      </c>
      <c r="M32" t="s">
        <v>47</v>
      </c>
      <c r="N32" t="s">
        <v>22</v>
      </c>
      <c r="O32" t="s">
        <v>133</v>
      </c>
      <c r="P32" t="s">
        <v>24</v>
      </c>
      <c r="Q32" t="s">
        <v>24</v>
      </c>
      <c r="R32">
        <f t="shared" si="1"/>
        <v>4</v>
      </c>
      <c r="S32">
        <f t="shared" si="1"/>
        <v>3</v>
      </c>
      <c r="T32" t="str">
        <f>VLOOKUP(F32,[1]마스터!B:E,4,)</f>
        <v>수프</v>
      </c>
    </row>
    <row r="33" spans="1:20">
      <c r="A33" t="str">
        <f>_xlfn.TEXTJOIN("_",TRUE,C33,D33,T33,R33,COUNTIFS($C$1:C33,C33,$D$1:D33,D33,$T$1:T33,T33,$R$1:R33,R33))</f>
        <v>2022_10_수프_4_28</v>
      </c>
      <c r="B33" t="s">
        <v>16</v>
      </c>
      <c r="C33" t="str">
        <f>LEFT(O33,4)</f>
        <v>2022</v>
      </c>
      <c r="D33" t="str">
        <f>MID(O33,6,2)</f>
        <v>10</v>
      </c>
      <c r="E33" t="str">
        <f>MID(O33,9,2)</f>
        <v>06</v>
      </c>
      <c r="F33">
        <v>98554445</v>
      </c>
      <c r="G33" t="s">
        <v>17</v>
      </c>
      <c r="H33" t="s">
        <v>134</v>
      </c>
      <c r="J33" t="s">
        <v>124</v>
      </c>
      <c r="K33" t="s">
        <v>135</v>
      </c>
      <c r="L33" t="s">
        <v>21</v>
      </c>
      <c r="M33" t="s">
        <v>21</v>
      </c>
      <c r="N33" t="s">
        <v>22</v>
      </c>
      <c r="O33" t="s">
        <v>136</v>
      </c>
      <c r="P33" t="s">
        <v>24</v>
      </c>
      <c r="Q33" t="s">
        <v>24</v>
      </c>
      <c r="R33">
        <f t="shared" si="1"/>
        <v>4</v>
      </c>
      <c r="S33">
        <f t="shared" si="1"/>
        <v>4</v>
      </c>
      <c r="T33" t="str">
        <f>VLOOKUP(F33,[1]마스터!B:E,4,)</f>
        <v>수프</v>
      </c>
    </row>
    <row r="34" spans="1:20">
      <c r="A34" t="str">
        <f>_xlfn.TEXTJOIN("_",TRUE,C34,D34,T34,R34,COUNTIFS($C$1:C34,C34,$D$1:D34,D34,$T$1:T34,T34,$R$1:R34,R34))</f>
        <v>2022_10_수프_4_29</v>
      </c>
      <c r="B34" t="s">
        <v>16</v>
      </c>
      <c r="C34" t="str">
        <f>LEFT(O34,4)</f>
        <v>2022</v>
      </c>
      <c r="D34" t="str">
        <f>MID(O34,6,2)</f>
        <v>10</v>
      </c>
      <c r="E34" t="str">
        <f>MID(O34,9,2)</f>
        <v>06</v>
      </c>
      <c r="F34">
        <v>98554445</v>
      </c>
      <c r="G34" t="s">
        <v>17</v>
      </c>
      <c r="H34" t="s">
        <v>137</v>
      </c>
      <c r="J34" t="s">
        <v>124</v>
      </c>
      <c r="K34" t="s">
        <v>138</v>
      </c>
      <c r="L34" t="s">
        <v>21</v>
      </c>
      <c r="M34" t="s">
        <v>21</v>
      </c>
      <c r="N34" t="s">
        <v>22</v>
      </c>
      <c r="O34" t="s">
        <v>139</v>
      </c>
      <c r="P34" t="s">
        <v>24</v>
      </c>
      <c r="Q34" t="s">
        <v>24</v>
      </c>
      <c r="R34">
        <f t="shared" si="1"/>
        <v>4</v>
      </c>
      <c r="S34">
        <f t="shared" si="1"/>
        <v>4</v>
      </c>
      <c r="T34" t="str">
        <f>VLOOKUP(F34,[1]마스터!B:E,4,)</f>
        <v>수프</v>
      </c>
    </row>
    <row r="35" spans="1:20">
      <c r="A35" t="str">
        <f>_xlfn.TEXTJOIN("_",TRUE,C35,D35,T35,R35,COUNTIFS($C$1:C35,C35,$D$1:D35,D35,$T$1:T35,T35,$R$1:R35,R35))</f>
        <v>2022_10_수프_4_30</v>
      </c>
      <c r="B35" t="s">
        <v>16</v>
      </c>
      <c r="C35" t="str">
        <f>LEFT(O35,4)</f>
        <v>2022</v>
      </c>
      <c r="D35" t="str">
        <f>MID(O35,6,2)</f>
        <v>10</v>
      </c>
      <c r="E35" t="str">
        <f>MID(O35,9,2)</f>
        <v>06</v>
      </c>
      <c r="F35">
        <v>98554445</v>
      </c>
      <c r="G35" t="s">
        <v>17</v>
      </c>
      <c r="H35" t="s">
        <v>140</v>
      </c>
      <c r="J35" t="s">
        <v>71</v>
      </c>
      <c r="K35" t="s">
        <v>141</v>
      </c>
      <c r="L35" t="s">
        <v>21</v>
      </c>
      <c r="M35" t="s">
        <v>21</v>
      </c>
      <c r="N35" t="s">
        <v>22</v>
      </c>
      <c r="O35" t="s">
        <v>142</v>
      </c>
      <c r="P35" t="s">
        <v>24</v>
      </c>
      <c r="Q35" t="s">
        <v>24</v>
      </c>
      <c r="R35">
        <f t="shared" si="1"/>
        <v>4</v>
      </c>
      <c r="S35">
        <f t="shared" si="1"/>
        <v>4</v>
      </c>
      <c r="T35" t="str">
        <f>VLOOKUP(F35,[1]마스터!B:E,4,)</f>
        <v>수프</v>
      </c>
    </row>
    <row r="36" spans="1:20">
      <c r="A36" t="str">
        <f>_xlfn.TEXTJOIN("_",TRUE,C36,D36,T36,R36,COUNTIFS($C$1:C36,C36,$D$1:D36,D36,$T$1:T36,T36,$R$1:R36,R36))</f>
        <v>2022_10_수프_4_31</v>
      </c>
      <c r="B36" t="s">
        <v>16</v>
      </c>
      <c r="C36" t="str">
        <f>LEFT(O36,4)</f>
        <v>2022</v>
      </c>
      <c r="D36" t="str">
        <f>MID(O36,6,2)</f>
        <v>10</v>
      </c>
      <c r="E36" t="str">
        <f>MID(O36,9,2)</f>
        <v>06</v>
      </c>
      <c r="F36">
        <v>98554445</v>
      </c>
      <c r="G36" t="s">
        <v>17</v>
      </c>
      <c r="H36" t="s">
        <v>143</v>
      </c>
      <c r="J36" t="s">
        <v>94</v>
      </c>
      <c r="K36" t="s">
        <v>144</v>
      </c>
      <c r="L36" t="s">
        <v>21</v>
      </c>
      <c r="M36" t="s">
        <v>21</v>
      </c>
      <c r="N36" t="s">
        <v>22</v>
      </c>
      <c r="O36" t="s">
        <v>145</v>
      </c>
      <c r="P36" t="s">
        <v>24</v>
      </c>
      <c r="Q36" t="s">
        <v>24</v>
      </c>
      <c r="R36">
        <f t="shared" si="1"/>
        <v>4</v>
      </c>
      <c r="S36">
        <f t="shared" si="1"/>
        <v>4</v>
      </c>
      <c r="T36" t="str">
        <f>VLOOKUP(F36,[1]마스터!B:E,4,)</f>
        <v>수프</v>
      </c>
    </row>
    <row r="37" spans="1:20">
      <c r="A37" t="str">
        <f>_xlfn.TEXTJOIN("_",TRUE,C37,D37,T37,R37,COUNTIFS($C$1:C37,C37,$D$1:D37,D37,$T$1:T37,T37,$R$1:R37,R37))</f>
        <v>2022_10_수프_4_32</v>
      </c>
      <c r="B37" t="s">
        <v>16</v>
      </c>
      <c r="C37" t="str">
        <f>LEFT(O37,4)</f>
        <v>2022</v>
      </c>
      <c r="D37" t="str">
        <f>MID(O37,6,2)</f>
        <v>10</v>
      </c>
      <c r="E37" t="str">
        <f>MID(O37,9,2)</f>
        <v>06</v>
      </c>
      <c r="F37">
        <v>98554445</v>
      </c>
      <c r="G37" t="s">
        <v>17</v>
      </c>
      <c r="H37" t="s">
        <v>146</v>
      </c>
      <c r="J37" t="s">
        <v>124</v>
      </c>
      <c r="K37" t="s">
        <v>147</v>
      </c>
      <c r="L37" t="s">
        <v>21</v>
      </c>
      <c r="M37" t="s">
        <v>21</v>
      </c>
      <c r="N37" t="s">
        <v>22</v>
      </c>
      <c r="O37" t="s">
        <v>148</v>
      </c>
      <c r="P37" t="s">
        <v>24</v>
      </c>
      <c r="Q37" t="s">
        <v>24</v>
      </c>
      <c r="R37">
        <f t="shared" ref="R37:S60" si="2">IF(COUNT(FIND("매우 만족",L37))&gt;=1,4,IF(COUNT(FIND("만족",L37))&gt;=1,3,IF(COUNT(FIND("매우 아쉬",L37))&gt;=1,1,2)))</f>
        <v>4</v>
      </c>
      <c r="S37">
        <f t="shared" si="2"/>
        <v>4</v>
      </c>
      <c r="T37" t="str">
        <f>VLOOKUP(F37,[1]마스터!B:E,4,)</f>
        <v>수프</v>
      </c>
    </row>
    <row r="38" spans="1:20">
      <c r="A38" t="str">
        <f>_xlfn.TEXTJOIN("_",TRUE,C38,D38,T38,R38,COUNTIFS($C$1:C38,C38,$D$1:D38,D38,$T$1:T38,T38,$R$1:R38,R38))</f>
        <v>2022_10_수프_4_33</v>
      </c>
      <c r="B38" t="s">
        <v>16</v>
      </c>
      <c r="C38" t="str">
        <f>LEFT(O38,4)</f>
        <v>2022</v>
      </c>
      <c r="D38" t="str">
        <f>MID(O38,6,2)</f>
        <v>10</v>
      </c>
      <c r="E38" t="str">
        <f>MID(O38,9,2)</f>
        <v>06</v>
      </c>
      <c r="F38">
        <v>98554445</v>
      </c>
      <c r="G38" t="s">
        <v>17</v>
      </c>
      <c r="H38" t="s">
        <v>149</v>
      </c>
      <c r="J38" t="s">
        <v>94</v>
      </c>
      <c r="K38" t="s">
        <v>150</v>
      </c>
      <c r="L38" t="s">
        <v>21</v>
      </c>
      <c r="M38" t="s">
        <v>21</v>
      </c>
      <c r="N38" t="s">
        <v>22</v>
      </c>
      <c r="O38" t="s">
        <v>151</v>
      </c>
      <c r="P38" t="s">
        <v>24</v>
      </c>
      <c r="Q38" t="s">
        <v>24</v>
      </c>
      <c r="R38">
        <f t="shared" si="2"/>
        <v>4</v>
      </c>
      <c r="S38">
        <f t="shared" si="2"/>
        <v>4</v>
      </c>
      <c r="T38" t="str">
        <f>VLOOKUP(F38,[1]마스터!B:E,4,)</f>
        <v>수프</v>
      </c>
    </row>
    <row r="39" spans="1:20">
      <c r="A39" t="str">
        <f>_xlfn.TEXTJOIN("_",TRUE,C39,D39,T39,R39,COUNTIFS($C$1:C39,C39,$D$1:D39,D39,$T$1:T39,T39,$R$1:R39,R39))</f>
        <v>2022_10_수프_4_34</v>
      </c>
      <c r="B39" t="s">
        <v>16</v>
      </c>
      <c r="C39" t="str">
        <f>LEFT(O39,4)</f>
        <v>2022</v>
      </c>
      <c r="D39" t="str">
        <f>MID(O39,6,2)</f>
        <v>10</v>
      </c>
      <c r="E39" t="str">
        <f>MID(O39,9,2)</f>
        <v>06</v>
      </c>
      <c r="F39">
        <v>98554445</v>
      </c>
      <c r="G39" t="s">
        <v>17</v>
      </c>
      <c r="H39" t="s">
        <v>152</v>
      </c>
      <c r="J39" t="s">
        <v>67</v>
      </c>
      <c r="K39" t="s">
        <v>153</v>
      </c>
      <c r="L39" t="s">
        <v>21</v>
      </c>
      <c r="M39" t="s">
        <v>21</v>
      </c>
      <c r="N39" t="s">
        <v>22</v>
      </c>
      <c r="O39" t="s">
        <v>154</v>
      </c>
      <c r="P39" t="s">
        <v>24</v>
      </c>
      <c r="Q39" t="s">
        <v>24</v>
      </c>
      <c r="R39">
        <f t="shared" si="2"/>
        <v>4</v>
      </c>
      <c r="S39">
        <f t="shared" si="2"/>
        <v>4</v>
      </c>
      <c r="T39" t="str">
        <f>VLOOKUP(F39,[1]마스터!B:E,4,)</f>
        <v>수프</v>
      </c>
    </row>
    <row r="40" spans="1:20">
      <c r="A40" t="str">
        <f>_xlfn.TEXTJOIN("_",TRUE,C40,D40,T40,R40,COUNTIFS($C$1:C40,C40,$D$1:D40,D40,$T$1:T40,T40,$R$1:R40,R40))</f>
        <v>2022_10_수프_4_35</v>
      </c>
      <c r="B40" t="s">
        <v>16</v>
      </c>
      <c r="C40" t="str">
        <f>LEFT(O40,4)</f>
        <v>2022</v>
      </c>
      <c r="D40" t="str">
        <f>MID(O40,6,2)</f>
        <v>10</v>
      </c>
      <c r="E40" t="str">
        <f>MID(O40,9,2)</f>
        <v>06</v>
      </c>
      <c r="F40">
        <v>98554445</v>
      </c>
      <c r="G40" t="s">
        <v>17</v>
      </c>
      <c r="H40" t="s">
        <v>155</v>
      </c>
      <c r="J40" t="s">
        <v>94</v>
      </c>
      <c r="K40" t="s">
        <v>156</v>
      </c>
      <c r="L40" t="s">
        <v>21</v>
      </c>
      <c r="M40" t="s">
        <v>21</v>
      </c>
      <c r="N40" t="s">
        <v>22</v>
      </c>
      <c r="O40" t="s">
        <v>157</v>
      </c>
      <c r="P40" t="s">
        <v>24</v>
      </c>
      <c r="Q40" t="s">
        <v>24</v>
      </c>
      <c r="R40">
        <f t="shared" si="2"/>
        <v>4</v>
      </c>
      <c r="S40">
        <f t="shared" si="2"/>
        <v>4</v>
      </c>
      <c r="T40" t="str">
        <f>VLOOKUP(F40,[1]마스터!B:E,4,)</f>
        <v>수프</v>
      </c>
    </row>
    <row r="41" spans="1:20">
      <c r="A41" t="str">
        <f>_xlfn.TEXTJOIN("_",TRUE,C41,D41,T41,R41,COUNTIFS($C$1:C41,C41,$D$1:D41,D41,$T$1:T41,T41,$R$1:R41,R41))</f>
        <v>2022_10_수프_4_36</v>
      </c>
      <c r="B41" t="s">
        <v>16</v>
      </c>
      <c r="C41" t="str">
        <f>LEFT(O41,4)</f>
        <v>2022</v>
      </c>
      <c r="D41" t="str">
        <f>MID(O41,6,2)</f>
        <v>10</v>
      </c>
      <c r="E41" t="str">
        <f>MID(O41,9,2)</f>
        <v>06</v>
      </c>
      <c r="F41">
        <v>98554445</v>
      </c>
      <c r="G41" t="s">
        <v>17</v>
      </c>
      <c r="H41" t="s">
        <v>158</v>
      </c>
      <c r="J41" t="s">
        <v>159</v>
      </c>
      <c r="K41" t="s">
        <v>160</v>
      </c>
      <c r="L41" t="s">
        <v>21</v>
      </c>
      <c r="M41" t="s">
        <v>21</v>
      </c>
      <c r="N41" t="s">
        <v>22</v>
      </c>
      <c r="O41" t="s">
        <v>161</v>
      </c>
      <c r="P41" t="s">
        <v>24</v>
      </c>
      <c r="Q41" t="s">
        <v>24</v>
      </c>
      <c r="R41">
        <f t="shared" si="2"/>
        <v>4</v>
      </c>
      <c r="S41">
        <f t="shared" si="2"/>
        <v>4</v>
      </c>
      <c r="T41" t="str">
        <f>VLOOKUP(F41,[1]마스터!B:E,4,)</f>
        <v>수프</v>
      </c>
    </row>
    <row r="42" spans="1:20">
      <c r="A42" t="str">
        <f>_xlfn.TEXTJOIN("_",TRUE,C42,D42,T42,R42,COUNTIFS($C$1:C42,C42,$D$1:D42,D42,$T$1:T42,T42,$R$1:R42,R42))</f>
        <v>2022_10_수프_4_37</v>
      </c>
      <c r="B42" t="s">
        <v>16</v>
      </c>
      <c r="C42" t="str">
        <f>LEFT(O42,4)</f>
        <v>2022</v>
      </c>
      <c r="D42" t="str">
        <f>MID(O42,6,2)</f>
        <v>10</v>
      </c>
      <c r="E42" t="str">
        <f>MID(O42,9,2)</f>
        <v>06</v>
      </c>
      <c r="F42">
        <v>98554445</v>
      </c>
      <c r="G42" t="s">
        <v>17</v>
      </c>
      <c r="H42" t="s">
        <v>162</v>
      </c>
      <c r="J42" t="s">
        <v>75</v>
      </c>
      <c r="K42" t="s">
        <v>163</v>
      </c>
      <c r="L42" t="s">
        <v>21</v>
      </c>
      <c r="M42" t="s">
        <v>21</v>
      </c>
      <c r="N42" t="s">
        <v>22</v>
      </c>
      <c r="O42" t="s">
        <v>164</v>
      </c>
      <c r="P42" t="s">
        <v>24</v>
      </c>
      <c r="Q42" t="s">
        <v>24</v>
      </c>
      <c r="R42">
        <f t="shared" si="2"/>
        <v>4</v>
      </c>
      <c r="S42">
        <f t="shared" si="2"/>
        <v>4</v>
      </c>
      <c r="T42" t="str">
        <f>VLOOKUP(F42,[1]마스터!B:E,4,)</f>
        <v>수프</v>
      </c>
    </row>
    <row r="43" spans="1:20">
      <c r="A43" t="str">
        <f>_xlfn.TEXTJOIN("_",TRUE,C43,D43,T43,R43,COUNTIFS($C$1:C43,C43,$D$1:D43,D43,$T$1:T43,T43,$R$1:R43,R43))</f>
        <v>2022_10_수프_4_38</v>
      </c>
      <c r="B43" t="s">
        <v>16</v>
      </c>
      <c r="C43" t="str">
        <f>LEFT(O43,4)</f>
        <v>2022</v>
      </c>
      <c r="D43" t="str">
        <f>MID(O43,6,2)</f>
        <v>10</v>
      </c>
      <c r="E43" t="str">
        <f>MID(O43,9,2)</f>
        <v>06</v>
      </c>
      <c r="F43">
        <v>98554445</v>
      </c>
      <c r="G43" t="s">
        <v>17</v>
      </c>
      <c r="H43" t="s">
        <v>165</v>
      </c>
      <c r="J43" t="s">
        <v>67</v>
      </c>
      <c r="K43" t="s">
        <v>166</v>
      </c>
      <c r="L43" t="s">
        <v>21</v>
      </c>
      <c r="M43" t="s">
        <v>21</v>
      </c>
      <c r="N43" t="s">
        <v>22</v>
      </c>
      <c r="O43" t="s">
        <v>167</v>
      </c>
      <c r="P43" t="s">
        <v>24</v>
      </c>
      <c r="Q43" t="s">
        <v>24</v>
      </c>
      <c r="R43">
        <f t="shared" si="2"/>
        <v>4</v>
      </c>
      <c r="S43">
        <f t="shared" si="2"/>
        <v>4</v>
      </c>
      <c r="T43" t="str">
        <f>VLOOKUP(F43,[1]마스터!B:E,4,)</f>
        <v>수프</v>
      </c>
    </row>
    <row r="44" spans="1:20">
      <c r="A44" t="str">
        <f>_xlfn.TEXTJOIN("_",TRUE,C44,D44,T44,R44,COUNTIFS($C$1:C44,C44,$D$1:D44,D44,$T$1:T44,T44,$R$1:R44,R44))</f>
        <v>2022_10_수프_4_39</v>
      </c>
      <c r="B44" t="s">
        <v>16</v>
      </c>
      <c r="C44" t="str">
        <f>LEFT(O44,4)</f>
        <v>2022</v>
      </c>
      <c r="D44" t="str">
        <f>MID(O44,6,2)</f>
        <v>10</v>
      </c>
      <c r="E44" t="str">
        <f>MID(O44,9,2)</f>
        <v>06</v>
      </c>
      <c r="F44">
        <v>98554445</v>
      </c>
      <c r="G44" t="s">
        <v>17</v>
      </c>
      <c r="H44" t="s">
        <v>168</v>
      </c>
      <c r="J44" t="s">
        <v>67</v>
      </c>
      <c r="K44" t="s">
        <v>169</v>
      </c>
      <c r="L44" t="s">
        <v>21</v>
      </c>
      <c r="M44" t="s">
        <v>21</v>
      </c>
      <c r="N44" t="s">
        <v>22</v>
      </c>
      <c r="O44" t="s">
        <v>170</v>
      </c>
      <c r="P44" t="s">
        <v>24</v>
      </c>
      <c r="Q44" t="s">
        <v>24</v>
      </c>
      <c r="R44">
        <f t="shared" si="2"/>
        <v>4</v>
      </c>
      <c r="S44">
        <f t="shared" si="2"/>
        <v>4</v>
      </c>
      <c r="T44" t="str">
        <f>VLOOKUP(F44,[1]마스터!B:E,4,)</f>
        <v>수프</v>
      </c>
    </row>
    <row r="45" spans="1:20">
      <c r="A45" t="str">
        <f>_xlfn.TEXTJOIN("_",TRUE,C45,D45,T45,R45,COUNTIFS($C$1:C45,C45,$D$1:D45,D45,$T$1:T45,T45,$R$1:R45,R45))</f>
        <v>2022_10_수프_4_40</v>
      </c>
      <c r="B45" t="s">
        <v>16</v>
      </c>
      <c r="C45" t="str">
        <f>LEFT(O45,4)</f>
        <v>2022</v>
      </c>
      <c r="D45" t="str">
        <f>MID(O45,6,2)</f>
        <v>10</v>
      </c>
      <c r="E45" t="str">
        <f>MID(O45,9,2)</f>
        <v>06</v>
      </c>
      <c r="F45">
        <v>98554445</v>
      </c>
      <c r="G45" t="s">
        <v>17</v>
      </c>
      <c r="H45" t="s">
        <v>171</v>
      </c>
      <c r="J45" t="s">
        <v>90</v>
      </c>
      <c r="K45" t="s">
        <v>172</v>
      </c>
      <c r="L45" t="s">
        <v>21</v>
      </c>
      <c r="M45" t="s">
        <v>21</v>
      </c>
      <c r="N45" t="s">
        <v>22</v>
      </c>
      <c r="O45" t="s">
        <v>173</v>
      </c>
      <c r="P45" t="s">
        <v>24</v>
      </c>
      <c r="Q45" t="s">
        <v>24</v>
      </c>
      <c r="R45">
        <f t="shared" si="2"/>
        <v>4</v>
      </c>
      <c r="S45">
        <f t="shared" si="2"/>
        <v>4</v>
      </c>
      <c r="T45" t="str">
        <f>VLOOKUP(F45,[1]마스터!B:E,4,)</f>
        <v>수프</v>
      </c>
    </row>
    <row r="46" spans="1:20">
      <c r="A46" t="str">
        <f>_xlfn.TEXTJOIN("_",TRUE,C46,D46,T46,R46,COUNTIFS($C$1:C46,C46,$D$1:D46,D46,$T$1:T46,T46,$R$1:R46,R46))</f>
        <v>2022_10_수프_4_41</v>
      </c>
      <c r="B46" t="s">
        <v>16</v>
      </c>
      <c r="C46" t="str">
        <f>LEFT(O46,4)</f>
        <v>2022</v>
      </c>
      <c r="D46" t="str">
        <f>MID(O46,6,2)</f>
        <v>10</v>
      </c>
      <c r="E46" t="str">
        <f>MID(O46,9,2)</f>
        <v>06</v>
      </c>
      <c r="F46">
        <v>98554445</v>
      </c>
      <c r="G46" t="s">
        <v>17</v>
      </c>
      <c r="H46" t="s">
        <v>174</v>
      </c>
      <c r="J46" t="s">
        <v>63</v>
      </c>
      <c r="K46" t="s">
        <v>175</v>
      </c>
      <c r="L46" t="s">
        <v>21</v>
      </c>
      <c r="M46" t="s">
        <v>21</v>
      </c>
      <c r="N46" t="s">
        <v>22</v>
      </c>
      <c r="O46" t="s">
        <v>176</v>
      </c>
      <c r="P46" t="s">
        <v>24</v>
      </c>
      <c r="Q46" t="s">
        <v>24</v>
      </c>
      <c r="R46">
        <f t="shared" si="2"/>
        <v>4</v>
      </c>
      <c r="S46">
        <f t="shared" si="2"/>
        <v>4</v>
      </c>
      <c r="T46" t="str">
        <f>VLOOKUP(F46,[1]마스터!B:E,4,)</f>
        <v>수프</v>
      </c>
    </row>
    <row r="47" spans="1:20">
      <c r="A47" t="str">
        <f>_xlfn.TEXTJOIN("_",TRUE,C47,D47,T47,R47,COUNTIFS($C$1:C47,C47,$D$1:D47,D47,$T$1:T47,T47,$R$1:R47,R47))</f>
        <v>2022_10_수프_4_42</v>
      </c>
      <c r="B47" t="s">
        <v>16</v>
      </c>
      <c r="C47" t="str">
        <f>LEFT(O47,4)</f>
        <v>2022</v>
      </c>
      <c r="D47" t="str">
        <f>MID(O47,6,2)</f>
        <v>10</v>
      </c>
      <c r="E47" t="str">
        <f>MID(O47,9,2)</f>
        <v>06</v>
      </c>
      <c r="F47">
        <v>98554445</v>
      </c>
      <c r="G47" t="s">
        <v>17</v>
      </c>
      <c r="H47" t="s">
        <v>177</v>
      </c>
      <c r="J47" t="s">
        <v>90</v>
      </c>
      <c r="K47" t="s">
        <v>178</v>
      </c>
      <c r="L47" t="s">
        <v>21</v>
      </c>
      <c r="M47" t="s">
        <v>21</v>
      </c>
      <c r="N47" t="s">
        <v>22</v>
      </c>
      <c r="O47" t="s">
        <v>179</v>
      </c>
      <c r="P47" t="s">
        <v>24</v>
      </c>
      <c r="Q47" t="s">
        <v>24</v>
      </c>
      <c r="R47">
        <f t="shared" si="2"/>
        <v>4</v>
      </c>
      <c r="S47">
        <f t="shared" si="2"/>
        <v>4</v>
      </c>
      <c r="T47" t="str">
        <f>VLOOKUP(F47,[1]마스터!B:E,4,)</f>
        <v>수프</v>
      </c>
    </row>
    <row r="48" spans="1:20">
      <c r="A48" t="str">
        <f>_xlfn.TEXTJOIN("_",TRUE,C48,D48,T48,R48,COUNTIFS($C$1:C48,C48,$D$1:D48,D48,$T$1:T48,T48,$R$1:R48,R48))</f>
        <v>2022_10_수프_4_43</v>
      </c>
      <c r="B48" t="s">
        <v>16</v>
      </c>
      <c r="C48" t="str">
        <f>LEFT(O48,4)</f>
        <v>2022</v>
      </c>
      <c r="D48" t="str">
        <f>MID(O48,6,2)</f>
        <v>10</v>
      </c>
      <c r="E48" t="str">
        <f>MID(O48,9,2)</f>
        <v>06</v>
      </c>
      <c r="F48">
        <v>98554445</v>
      </c>
      <c r="G48" t="s">
        <v>17</v>
      </c>
      <c r="H48" t="s">
        <v>180</v>
      </c>
      <c r="J48" t="s">
        <v>104</v>
      </c>
      <c r="K48" t="s">
        <v>181</v>
      </c>
      <c r="L48" t="s">
        <v>21</v>
      </c>
      <c r="M48" t="s">
        <v>21</v>
      </c>
      <c r="N48" t="s">
        <v>22</v>
      </c>
      <c r="O48" t="s">
        <v>182</v>
      </c>
      <c r="P48" t="s">
        <v>24</v>
      </c>
      <c r="Q48" t="s">
        <v>24</v>
      </c>
      <c r="R48">
        <f t="shared" si="2"/>
        <v>4</v>
      </c>
      <c r="S48">
        <f t="shared" si="2"/>
        <v>4</v>
      </c>
      <c r="T48" t="str">
        <f>VLOOKUP(F48,[1]마스터!B:E,4,)</f>
        <v>수프</v>
      </c>
    </row>
    <row r="49" spans="1:20">
      <c r="A49" t="str">
        <f>_xlfn.TEXTJOIN("_",TRUE,C49,D49,T49,R49,COUNTIFS($C$1:C49,C49,$D$1:D49,D49,$T$1:T49,T49,$R$1:R49,R49))</f>
        <v>2022_10_수프_4_44</v>
      </c>
      <c r="B49" t="s">
        <v>16</v>
      </c>
      <c r="C49" t="str">
        <f>LEFT(O49,4)</f>
        <v>2022</v>
      </c>
      <c r="D49" t="str">
        <f>MID(O49,6,2)</f>
        <v>10</v>
      </c>
      <c r="E49" t="str">
        <f>MID(O49,9,2)</f>
        <v>06</v>
      </c>
      <c r="F49">
        <v>98554445</v>
      </c>
      <c r="G49" t="s">
        <v>17</v>
      </c>
      <c r="H49" t="s">
        <v>183</v>
      </c>
      <c r="J49" t="s">
        <v>75</v>
      </c>
      <c r="K49" t="s">
        <v>184</v>
      </c>
      <c r="L49" t="s">
        <v>21</v>
      </c>
      <c r="M49" t="s">
        <v>21</v>
      </c>
      <c r="N49" t="s">
        <v>22</v>
      </c>
      <c r="O49" t="s">
        <v>185</v>
      </c>
      <c r="P49" t="s">
        <v>24</v>
      </c>
      <c r="Q49" t="s">
        <v>24</v>
      </c>
      <c r="R49">
        <f t="shared" si="2"/>
        <v>4</v>
      </c>
      <c r="S49">
        <f t="shared" si="2"/>
        <v>4</v>
      </c>
      <c r="T49" t="str">
        <f>VLOOKUP(F49,[1]마스터!B:E,4,)</f>
        <v>수프</v>
      </c>
    </row>
    <row r="50" spans="1:20">
      <c r="A50" t="str">
        <f>_xlfn.TEXTJOIN("_",TRUE,C50,D50,T50,R50,COUNTIFS($C$1:C50,C50,$D$1:D50,D50,$T$1:T50,T50,$R$1:R50,R50))</f>
        <v>2022_10_수프_4_45</v>
      </c>
      <c r="B50" t="s">
        <v>16</v>
      </c>
      <c r="C50" t="str">
        <f>LEFT(O50,4)</f>
        <v>2022</v>
      </c>
      <c r="D50" t="str">
        <f>MID(O50,6,2)</f>
        <v>10</v>
      </c>
      <c r="E50" t="str">
        <f>MID(O50,9,2)</f>
        <v>06</v>
      </c>
      <c r="F50">
        <v>98554445</v>
      </c>
      <c r="G50" t="s">
        <v>17</v>
      </c>
      <c r="H50" t="s">
        <v>186</v>
      </c>
      <c r="J50" t="s">
        <v>94</v>
      </c>
      <c r="K50" t="s">
        <v>187</v>
      </c>
      <c r="L50" t="s">
        <v>21</v>
      </c>
      <c r="M50" t="s">
        <v>21</v>
      </c>
      <c r="N50" t="s">
        <v>22</v>
      </c>
      <c r="O50" t="s">
        <v>188</v>
      </c>
      <c r="P50" t="s">
        <v>24</v>
      </c>
      <c r="Q50" t="s">
        <v>24</v>
      </c>
      <c r="R50">
        <f t="shared" si="2"/>
        <v>4</v>
      </c>
      <c r="S50">
        <f t="shared" si="2"/>
        <v>4</v>
      </c>
      <c r="T50" t="str">
        <f>VLOOKUP(F50,[1]마스터!B:E,4,)</f>
        <v>수프</v>
      </c>
    </row>
    <row r="51" spans="1:20">
      <c r="A51" t="str">
        <f>_xlfn.TEXTJOIN("_",TRUE,C51,D51,T51,R51,COUNTIFS($C$1:C51,C51,$D$1:D51,D51,$T$1:T51,T51,$R$1:R51,R51))</f>
        <v>2022_10_수프_4_46</v>
      </c>
      <c r="B51" t="s">
        <v>16</v>
      </c>
      <c r="C51" t="str">
        <f>LEFT(O51,4)</f>
        <v>2022</v>
      </c>
      <c r="D51" t="str">
        <f>MID(O51,6,2)</f>
        <v>10</v>
      </c>
      <c r="E51" t="str">
        <f>MID(O51,9,2)</f>
        <v>06</v>
      </c>
      <c r="F51">
        <v>98554445</v>
      </c>
      <c r="G51" t="s">
        <v>17</v>
      </c>
      <c r="H51" t="s">
        <v>189</v>
      </c>
      <c r="J51" t="s">
        <v>75</v>
      </c>
      <c r="K51" t="s">
        <v>190</v>
      </c>
      <c r="L51" t="s">
        <v>21</v>
      </c>
      <c r="M51" t="s">
        <v>21</v>
      </c>
      <c r="N51" t="s">
        <v>22</v>
      </c>
      <c r="O51" t="s">
        <v>191</v>
      </c>
      <c r="P51" t="s">
        <v>24</v>
      </c>
      <c r="Q51" t="s">
        <v>24</v>
      </c>
      <c r="R51">
        <f t="shared" si="2"/>
        <v>4</v>
      </c>
      <c r="S51">
        <f t="shared" si="2"/>
        <v>4</v>
      </c>
      <c r="T51" t="str">
        <f>VLOOKUP(F51,[1]마스터!B:E,4,)</f>
        <v>수프</v>
      </c>
    </row>
    <row r="52" spans="1:20">
      <c r="A52" t="str">
        <f>_xlfn.TEXTJOIN("_",TRUE,C52,D52,T52,R52,COUNTIFS($C$1:C52,C52,$D$1:D52,D52,$T$1:T52,T52,$R$1:R52,R52))</f>
        <v>2022_10_수프_4_47</v>
      </c>
      <c r="B52" t="s">
        <v>16</v>
      </c>
      <c r="C52" t="str">
        <f>LEFT(O52,4)</f>
        <v>2022</v>
      </c>
      <c r="D52" t="str">
        <f>MID(O52,6,2)</f>
        <v>10</v>
      </c>
      <c r="E52" t="str">
        <f>MID(O52,9,2)</f>
        <v>06</v>
      </c>
      <c r="F52">
        <v>98554445</v>
      </c>
      <c r="G52" t="s">
        <v>17</v>
      </c>
      <c r="H52" t="s">
        <v>192</v>
      </c>
      <c r="J52" t="s">
        <v>67</v>
      </c>
      <c r="K52" t="s">
        <v>193</v>
      </c>
      <c r="L52" t="s">
        <v>21</v>
      </c>
      <c r="M52" t="s">
        <v>21</v>
      </c>
      <c r="N52" t="s">
        <v>22</v>
      </c>
      <c r="O52" t="s">
        <v>194</v>
      </c>
      <c r="P52" t="s">
        <v>24</v>
      </c>
      <c r="Q52" t="s">
        <v>24</v>
      </c>
      <c r="R52">
        <f t="shared" si="2"/>
        <v>4</v>
      </c>
      <c r="S52">
        <f t="shared" si="2"/>
        <v>4</v>
      </c>
      <c r="T52" t="str">
        <f>VLOOKUP(F52,[1]마스터!B:E,4,)</f>
        <v>수프</v>
      </c>
    </row>
    <row r="53" spans="1:20">
      <c r="A53" t="str">
        <f>_xlfn.TEXTJOIN("_",TRUE,C53,D53,T53,R53,COUNTIFS($C$1:C53,C53,$D$1:D53,D53,$T$1:T53,T53,$R$1:R53,R53))</f>
        <v>2022_10_수프_4_48</v>
      </c>
      <c r="B53" t="s">
        <v>16</v>
      </c>
      <c r="C53" t="str">
        <f>LEFT(O53,4)</f>
        <v>2022</v>
      </c>
      <c r="D53" t="str">
        <f>MID(O53,6,2)</f>
        <v>10</v>
      </c>
      <c r="E53" t="str">
        <f>MID(O53,9,2)</f>
        <v>06</v>
      </c>
      <c r="F53">
        <v>98554445</v>
      </c>
      <c r="G53" t="s">
        <v>17</v>
      </c>
      <c r="H53" t="s">
        <v>195</v>
      </c>
      <c r="J53" t="s">
        <v>124</v>
      </c>
      <c r="K53" t="s">
        <v>196</v>
      </c>
      <c r="L53" t="s">
        <v>21</v>
      </c>
      <c r="M53" t="s">
        <v>21</v>
      </c>
      <c r="N53" t="s">
        <v>22</v>
      </c>
      <c r="O53" t="s">
        <v>197</v>
      </c>
      <c r="P53" t="s">
        <v>24</v>
      </c>
      <c r="Q53" t="s">
        <v>24</v>
      </c>
      <c r="R53">
        <f t="shared" si="2"/>
        <v>4</v>
      </c>
      <c r="S53">
        <f t="shared" si="2"/>
        <v>4</v>
      </c>
      <c r="T53" t="str">
        <f>VLOOKUP(F53,[1]마스터!B:E,4,)</f>
        <v>수프</v>
      </c>
    </row>
    <row r="54" spans="1:20">
      <c r="A54" t="str">
        <f>_xlfn.TEXTJOIN("_",TRUE,C54,D54,T54,R54,COUNTIFS($C$1:C54,C54,$D$1:D54,D54,$T$1:T54,T54,$R$1:R54,R54))</f>
        <v>2022_10_수프_3_5</v>
      </c>
      <c r="B54" t="s">
        <v>16</v>
      </c>
      <c r="C54" t="str">
        <f>LEFT(O54,4)</f>
        <v>2022</v>
      </c>
      <c r="D54" t="str">
        <f>MID(O54,6,2)</f>
        <v>10</v>
      </c>
      <c r="E54" t="str">
        <f>MID(O54,9,2)</f>
        <v>06</v>
      </c>
      <c r="F54">
        <v>98554445</v>
      </c>
      <c r="G54" t="s">
        <v>17</v>
      </c>
      <c r="H54" t="s">
        <v>198</v>
      </c>
      <c r="J54" t="s">
        <v>67</v>
      </c>
      <c r="K54" t="s">
        <v>199</v>
      </c>
      <c r="L54" t="s">
        <v>47</v>
      </c>
      <c r="M54" t="s">
        <v>21</v>
      </c>
      <c r="N54" t="s">
        <v>22</v>
      </c>
      <c r="O54" t="s">
        <v>200</v>
      </c>
      <c r="P54" t="s">
        <v>24</v>
      </c>
      <c r="Q54" t="s">
        <v>24</v>
      </c>
      <c r="R54">
        <f t="shared" si="2"/>
        <v>3</v>
      </c>
      <c r="S54">
        <f t="shared" si="2"/>
        <v>4</v>
      </c>
      <c r="T54" t="str">
        <f>VLOOKUP(F54,[1]마스터!B:E,4,)</f>
        <v>수프</v>
      </c>
    </row>
    <row r="55" spans="1:20">
      <c r="A55" t="str">
        <f>_xlfn.TEXTJOIN("_",TRUE,C55,D55,T55,R55,COUNTIFS($C$1:C55,C55,$D$1:D55,D55,$T$1:T55,T55,$R$1:R55,R55))</f>
        <v>2022_10_수프_4_49</v>
      </c>
      <c r="B55" t="s">
        <v>16</v>
      </c>
      <c r="C55" t="str">
        <f>LEFT(O55,4)</f>
        <v>2022</v>
      </c>
      <c r="D55" t="str">
        <f>MID(O55,6,2)</f>
        <v>10</v>
      </c>
      <c r="E55" t="str">
        <f>MID(O55,9,2)</f>
        <v>06</v>
      </c>
      <c r="F55">
        <v>98554445</v>
      </c>
      <c r="G55" t="s">
        <v>17</v>
      </c>
      <c r="H55" t="s">
        <v>201</v>
      </c>
      <c r="J55" t="s">
        <v>108</v>
      </c>
      <c r="K55" t="s">
        <v>202</v>
      </c>
      <c r="L55" t="s">
        <v>21</v>
      </c>
      <c r="M55" t="s">
        <v>21</v>
      </c>
      <c r="N55" t="s">
        <v>22</v>
      </c>
      <c r="O55" t="s">
        <v>203</v>
      </c>
      <c r="P55" t="s">
        <v>24</v>
      </c>
      <c r="Q55" t="s">
        <v>24</v>
      </c>
      <c r="R55">
        <f t="shared" si="2"/>
        <v>4</v>
      </c>
      <c r="S55">
        <f t="shared" si="2"/>
        <v>4</v>
      </c>
      <c r="T55" t="str">
        <f>VLOOKUP(F55,[1]마스터!B:E,4,)</f>
        <v>수프</v>
      </c>
    </row>
    <row r="56" spans="1:20">
      <c r="A56" t="str">
        <f>_xlfn.TEXTJOIN("_",TRUE,C56,D56,T56,R56,COUNTIFS($C$1:C56,C56,$D$1:D56,D56,$T$1:T56,T56,$R$1:R56,R56))</f>
        <v>2022_10_수프_4_50</v>
      </c>
      <c r="B56" t="s">
        <v>16</v>
      </c>
      <c r="C56" t="str">
        <f>LEFT(O56,4)</f>
        <v>2022</v>
      </c>
      <c r="D56" t="str">
        <f>MID(O56,6,2)</f>
        <v>10</v>
      </c>
      <c r="E56" t="str">
        <f>MID(O56,9,2)</f>
        <v>06</v>
      </c>
      <c r="F56">
        <v>98554445</v>
      </c>
      <c r="G56" t="s">
        <v>17</v>
      </c>
      <c r="H56" t="s">
        <v>204</v>
      </c>
      <c r="J56" t="s">
        <v>63</v>
      </c>
      <c r="K56" t="s">
        <v>205</v>
      </c>
      <c r="L56" t="s">
        <v>21</v>
      </c>
      <c r="M56" t="s">
        <v>21</v>
      </c>
      <c r="N56" t="s">
        <v>22</v>
      </c>
      <c r="O56" t="s">
        <v>206</v>
      </c>
      <c r="P56" t="s">
        <v>24</v>
      </c>
      <c r="Q56" t="s">
        <v>24</v>
      </c>
      <c r="R56">
        <f t="shared" si="2"/>
        <v>4</v>
      </c>
      <c r="S56">
        <f t="shared" si="2"/>
        <v>4</v>
      </c>
      <c r="T56" t="str">
        <f>VLOOKUP(F56,[1]마스터!B:E,4,)</f>
        <v>수프</v>
      </c>
    </row>
    <row r="57" spans="1:20">
      <c r="A57" t="str">
        <f>_xlfn.TEXTJOIN("_",TRUE,C57,D57,T57,R57,COUNTIFS($C$1:C57,C57,$D$1:D57,D57,$T$1:T57,T57,$R$1:R57,R57))</f>
        <v>2022_10_수프_4_51</v>
      </c>
      <c r="B57" t="s">
        <v>16</v>
      </c>
      <c r="C57" t="str">
        <f>LEFT(O57,4)</f>
        <v>2022</v>
      </c>
      <c r="D57" t="str">
        <f>MID(O57,6,2)</f>
        <v>10</v>
      </c>
      <c r="E57" t="str">
        <f>MID(O57,9,2)</f>
        <v>06</v>
      </c>
      <c r="F57">
        <v>98554445</v>
      </c>
      <c r="G57" t="s">
        <v>17</v>
      </c>
      <c r="H57" t="s">
        <v>207</v>
      </c>
      <c r="J57" t="s">
        <v>67</v>
      </c>
      <c r="K57" t="s">
        <v>208</v>
      </c>
      <c r="L57" t="s">
        <v>21</v>
      </c>
      <c r="M57" t="s">
        <v>21</v>
      </c>
      <c r="N57" t="s">
        <v>22</v>
      </c>
      <c r="O57" t="s">
        <v>209</v>
      </c>
      <c r="P57" t="s">
        <v>24</v>
      </c>
      <c r="Q57" t="s">
        <v>24</v>
      </c>
      <c r="R57">
        <f t="shared" si="2"/>
        <v>4</v>
      </c>
      <c r="S57">
        <f t="shared" si="2"/>
        <v>4</v>
      </c>
      <c r="T57" t="str">
        <f>VLOOKUP(F57,[1]마스터!B:E,4,)</f>
        <v>수프</v>
      </c>
    </row>
    <row r="58" spans="1:20">
      <c r="A58" t="str">
        <f>_xlfn.TEXTJOIN("_",TRUE,C58,D58,T58,R58,COUNTIFS($C$1:C58,C58,$D$1:D58,D58,$T$1:T58,T58,$R$1:R58,R58))</f>
        <v>2022_10_수프_4_52</v>
      </c>
      <c r="B58" t="s">
        <v>16</v>
      </c>
      <c r="C58" t="str">
        <f>LEFT(O58,4)</f>
        <v>2022</v>
      </c>
      <c r="D58" t="str">
        <f>MID(O58,6,2)</f>
        <v>10</v>
      </c>
      <c r="E58" t="str">
        <f>MID(O58,9,2)</f>
        <v>06</v>
      </c>
      <c r="F58">
        <v>98554445</v>
      </c>
      <c r="G58" t="s">
        <v>17</v>
      </c>
      <c r="H58" t="s">
        <v>210</v>
      </c>
      <c r="J58" t="s">
        <v>94</v>
      </c>
      <c r="K58" t="s">
        <v>211</v>
      </c>
      <c r="L58" t="s">
        <v>21</v>
      </c>
      <c r="M58" t="s">
        <v>21</v>
      </c>
      <c r="N58" t="s">
        <v>22</v>
      </c>
      <c r="O58" t="s">
        <v>212</v>
      </c>
      <c r="P58" t="s">
        <v>24</v>
      </c>
      <c r="Q58" t="s">
        <v>24</v>
      </c>
      <c r="R58">
        <f t="shared" si="2"/>
        <v>4</v>
      </c>
      <c r="S58">
        <f t="shared" si="2"/>
        <v>4</v>
      </c>
      <c r="T58" t="str">
        <f>VLOOKUP(F58,[1]마스터!B:E,4,)</f>
        <v>수프</v>
      </c>
    </row>
    <row r="59" spans="1:20">
      <c r="A59" t="str">
        <f>_xlfn.TEXTJOIN("_",TRUE,C59,D59,T59,R59,COUNTIFS($C$1:C59,C59,$D$1:D59,D59,$T$1:T59,T59,$R$1:R59,R59))</f>
        <v>2022_10_수프_4_53</v>
      </c>
      <c r="B59" t="s">
        <v>16</v>
      </c>
      <c r="C59" t="str">
        <f>LEFT(O59,4)</f>
        <v>2022</v>
      </c>
      <c r="D59" t="str">
        <f>MID(O59,6,2)</f>
        <v>10</v>
      </c>
      <c r="E59" t="str">
        <f>MID(O59,9,2)</f>
        <v>06</v>
      </c>
      <c r="F59">
        <v>98554445</v>
      </c>
      <c r="G59" t="s">
        <v>17</v>
      </c>
      <c r="H59" t="s">
        <v>213</v>
      </c>
      <c r="J59" t="s">
        <v>71</v>
      </c>
      <c r="K59" t="s">
        <v>214</v>
      </c>
      <c r="L59" t="s">
        <v>21</v>
      </c>
      <c r="M59" t="s">
        <v>21</v>
      </c>
      <c r="N59" t="s">
        <v>22</v>
      </c>
      <c r="O59" t="s">
        <v>215</v>
      </c>
      <c r="P59" t="s">
        <v>24</v>
      </c>
      <c r="Q59" t="s">
        <v>24</v>
      </c>
      <c r="R59">
        <f t="shared" si="2"/>
        <v>4</v>
      </c>
      <c r="S59">
        <f t="shared" si="2"/>
        <v>4</v>
      </c>
      <c r="T59" t="str">
        <f>VLOOKUP(F59,[1]마스터!B:E,4,)</f>
        <v>수프</v>
      </c>
    </row>
    <row r="60" spans="1:20">
      <c r="A60" t="str">
        <f>_xlfn.TEXTJOIN("_",TRUE,C60,D60,T60,R60,COUNTIFS($C$1:C60,C60,$D$1:D60,D60,$T$1:T60,T60,$R$1:R60,R60))</f>
        <v>2022_10_수프_3_6</v>
      </c>
      <c r="B60" t="s">
        <v>16</v>
      </c>
      <c r="C60" t="str">
        <f>LEFT(O60,4)</f>
        <v>2022</v>
      </c>
      <c r="D60" t="str">
        <f>MID(O60,6,2)</f>
        <v>10</v>
      </c>
      <c r="E60" t="str">
        <f>MID(O60,9,2)</f>
        <v>06</v>
      </c>
      <c r="F60">
        <v>98554445</v>
      </c>
      <c r="G60" t="s">
        <v>17</v>
      </c>
      <c r="H60" t="s">
        <v>216</v>
      </c>
      <c r="J60" t="s">
        <v>217</v>
      </c>
      <c r="K60" t="s">
        <v>218</v>
      </c>
      <c r="L60" t="s">
        <v>47</v>
      </c>
      <c r="M60" t="s">
        <v>47</v>
      </c>
      <c r="N60" t="s">
        <v>22</v>
      </c>
      <c r="O60" t="s">
        <v>219</v>
      </c>
      <c r="P60" t="s">
        <v>24</v>
      </c>
      <c r="Q60" t="s">
        <v>24</v>
      </c>
      <c r="R60">
        <f t="shared" si="2"/>
        <v>3</v>
      </c>
      <c r="S60">
        <f t="shared" si="2"/>
        <v>3</v>
      </c>
      <c r="T60" t="str">
        <f>VLOOKUP(F60,[1]마스터!B:E,4,)</f>
        <v>수프</v>
      </c>
    </row>
    <row r="61" spans="1:20">
      <c r="A61" t="str">
        <f>_xlfn.TEXTJOIN("_",TRUE,C61,D61,T61,R61,COUNTIFS($C$1:C61,C61,$D$1:D61,D61,$T$1:T61,T61,$R$1:R61,R61))</f>
        <v>2022_10_수프_4_54</v>
      </c>
      <c r="B61" t="s">
        <v>16</v>
      </c>
      <c r="C61" t="str">
        <f>LEFT(O61,4)</f>
        <v>2022</v>
      </c>
      <c r="D61" t="str">
        <f>MID(O61,6,2)</f>
        <v>10</v>
      </c>
      <c r="E61" t="str">
        <f>MID(O61,9,2)</f>
        <v>06</v>
      </c>
      <c r="F61">
        <v>98554445</v>
      </c>
      <c r="G61" t="s">
        <v>17</v>
      </c>
      <c r="H61" t="s">
        <v>220</v>
      </c>
      <c r="J61" t="s">
        <v>221</v>
      </c>
      <c r="K61" t="s">
        <v>222</v>
      </c>
      <c r="L61" t="s">
        <v>21</v>
      </c>
      <c r="M61" t="s">
        <v>21</v>
      </c>
      <c r="N61" t="s">
        <v>22</v>
      </c>
      <c r="O61" t="s">
        <v>223</v>
      </c>
      <c r="P61" t="s">
        <v>24</v>
      </c>
      <c r="Q61" t="s">
        <v>24</v>
      </c>
      <c r="R61">
        <f t="shared" ref="R61:S76" si="3">IF(COUNT(FIND("매우 만족",L61))&gt;=1,4,IF(COUNT(FIND("만족",L61))&gt;=1,3,IF(COUNT(FIND("매우 아쉬",L61))&gt;=1,1,2)))</f>
        <v>4</v>
      </c>
      <c r="S61">
        <f t="shared" si="3"/>
        <v>4</v>
      </c>
      <c r="T61" t="str">
        <f>VLOOKUP(F61,[1]마스터!B:E,4,)</f>
        <v>수프</v>
      </c>
    </row>
    <row r="62" spans="1:20">
      <c r="A62" t="str">
        <f>_xlfn.TEXTJOIN("_",TRUE,C62,D62,T62,R62,COUNTIFS($C$1:C62,C62,$D$1:D62,D62,$T$1:T62,T62,$R$1:R62,R62))</f>
        <v>2022_10_수프_4_55</v>
      </c>
      <c r="B62" t="s">
        <v>16</v>
      </c>
      <c r="C62" t="str">
        <f>LEFT(O62,4)</f>
        <v>2022</v>
      </c>
      <c r="D62" t="str">
        <f>MID(O62,6,2)</f>
        <v>10</v>
      </c>
      <c r="E62" t="str">
        <f>MID(O62,9,2)</f>
        <v>06</v>
      </c>
      <c r="F62">
        <v>98554445</v>
      </c>
      <c r="G62" t="s">
        <v>17</v>
      </c>
      <c r="H62" t="s">
        <v>224</v>
      </c>
      <c r="J62" t="s">
        <v>124</v>
      </c>
      <c r="K62" t="s">
        <v>225</v>
      </c>
      <c r="L62" t="s">
        <v>21</v>
      </c>
      <c r="M62" t="s">
        <v>21</v>
      </c>
      <c r="N62" t="s">
        <v>22</v>
      </c>
      <c r="O62" t="s">
        <v>226</v>
      </c>
      <c r="P62" t="s">
        <v>24</v>
      </c>
      <c r="Q62" t="s">
        <v>24</v>
      </c>
      <c r="R62">
        <f t="shared" si="3"/>
        <v>4</v>
      </c>
      <c r="S62">
        <f t="shared" si="3"/>
        <v>4</v>
      </c>
      <c r="T62" t="str">
        <f>VLOOKUP(F62,[1]마스터!B:E,4,)</f>
        <v>수프</v>
      </c>
    </row>
    <row r="63" spans="1:20">
      <c r="A63" t="str">
        <f>_xlfn.TEXTJOIN("_",TRUE,C63,D63,T63,R63,COUNTIFS($C$1:C63,C63,$D$1:D63,D63,$T$1:T63,T63,$R$1:R63,R63))</f>
        <v>2022_10_수프_4_56</v>
      </c>
      <c r="B63" t="s">
        <v>16</v>
      </c>
      <c r="C63" t="str">
        <f>LEFT(O63,4)</f>
        <v>2022</v>
      </c>
      <c r="D63" t="str">
        <f>MID(O63,6,2)</f>
        <v>10</v>
      </c>
      <c r="E63" t="str">
        <f>MID(O63,9,2)</f>
        <v>06</v>
      </c>
      <c r="F63">
        <v>98554445</v>
      </c>
      <c r="G63" t="s">
        <v>17</v>
      </c>
      <c r="H63" t="s">
        <v>227</v>
      </c>
      <c r="J63" t="s">
        <v>63</v>
      </c>
      <c r="K63" t="s">
        <v>228</v>
      </c>
      <c r="L63" t="s">
        <v>21</v>
      </c>
      <c r="M63" t="s">
        <v>21</v>
      </c>
      <c r="N63" t="s">
        <v>22</v>
      </c>
      <c r="O63" t="s">
        <v>229</v>
      </c>
      <c r="P63" t="s">
        <v>24</v>
      </c>
      <c r="Q63" t="s">
        <v>24</v>
      </c>
      <c r="R63">
        <f t="shared" si="3"/>
        <v>4</v>
      </c>
      <c r="S63">
        <f t="shared" si="3"/>
        <v>4</v>
      </c>
      <c r="T63" t="str">
        <f>VLOOKUP(F63,[1]마스터!B:E,4,)</f>
        <v>수프</v>
      </c>
    </row>
    <row r="64" spans="1:20">
      <c r="A64" t="str">
        <f>_xlfn.TEXTJOIN("_",TRUE,C64,D64,T64,R64,COUNTIFS($C$1:C64,C64,$D$1:D64,D64,$T$1:T64,T64,$R$1:R64,R64))</f>
        <v>2022_10_수프_4_57</v>
      </c>
      <c r="B64" t="s">
        <v>16</v>
      </c>
      <c r="C64" t="str">
        <f>LEFT(O64,4)</f>
        <v>2022</v>
      </c>
      <c r="D64" t="str">
        <f>MID(O64,6,2)</f>
        <v>10</v>
      </c>
      <c r="E64" t="str">
        <f>MID(O64,9,2)</f>
        <v>06</v>
      </c>
      <c r="F64">
        <v>98554445</v>
      </c>
      <c r="G64" t="s">
        <v>17</v>
      </c>
      <c r="H64" t="s">
        <v>230</v>
      </c>
      <c r="J64" t="s">
        <v>124</v>
      </c>
      <c r="K64" t="s">
        <v>231</v>
      </c>
      <c r="L64" t="s">
        <v>21</v>
      </c>
      <c r="M64" t="s">
        <v>21</v>
      </c>
      <c r="N64" t="s">
        <v>22</v>
      </c>
      <c r="O64" t="s">
        <v>232</v>
      </c>
      <c r="P64" t="s">
        <v>24</v>
      </c>
      <c r="Q64" t="s">
        <v>24</v>
      </c>
      <c r="R64">
        <f t="shared" si="3"/>
        <v>4</v>
      </c>
      <c r="S64">
        <f t="shared" si="3"/>
        <v>4</v>
      </c>
      <c r="T64" t="str">
        <f>VLOOKUP(F64,[1]마스터!B:E,4,)</f>
        <v>수프</v>
      </c>
    </row>
    <row r="65" spans="1:20">
      <c r="A65" t="str">
        <f>_xlfn.TEXTJOIN("_",TRUE,C65,D65,T65,R65,COUNTIFS($C$1:C65,C65,$D$1:D65,D65,$T$1:T65,T65,$R$1:R65,R65))</f>
        <v>2022_10_수프_4_58</v>
      </c>
      <c r="B65" t="s">
        <v>16</v>
      </c>
      <c r="C65" t="str">
        <f>LEFT(O65,4)</f>
        <v>2022</v>
      </c>
      <c r="D65" t="str">
        <f>MID(O65,6,2)</f>
        <v>10</v>
      </c>
      <c r="E65" t="str">
        <f>MID(O65,9,2)</f>
        <v>06</v>
      </c>
      <c r="F65">
        <v>98554445</v>
      </c>
      <c r="G65" t="s">
        <v>17</v>
      </c>
      <c r="H65" t="s">
        <v>233</v>
      </c>
      <c r="J65" t="s">
        <v>234</v>
      </c>
      <c r="K65" t="s">
        <v>235</v>
      </c>
      <c r="L65" t="s">
        <v>21</v>
      </c>
      <c r="M65" t="s">
        <v>21</v>
      </c>
      <c r="N65" t="s">
        <v>22</v>
      </c>
      <c r="O65" t="s">
        <v>236</v>
      </c>
      <c r="P65" t="s">
        <v>24</v>
      </c>
      <c r="Q65" t="s">
        <v>24</v>
      </c>
      <c r="R65">
        <f t="shared" si="3"/>
        <v>4</v>
      </c>
      <c r="S65">
        <f t="shared" si="3"/>
        <v>4</v>
      </c>
      <c r="T65" t="str">
        <f>VLOOKUP(F65,[1]마스터!B:E,4,)</f>
        <v>수프</v>
      </c>
    </row>
    <row r="66" spans="1:20">
      <c r="A66" t="str">
        <f>_xlfn.TEXTJOIN("_",TRUE,C66,D66,T66,R66,COUNTIFS($C$1:C66,C66,$D$1:D66,D66,$T$1:T66,T66,$R$1:R66,R66))</f>
        <v>2022_10_수프_4_59</v>
      </c>
      <c r="B66" t="s">
        <v>16</v>
      </c>
      <c r="C66" t="str">
        <f>LEFT(O66,4)</f>
        <v>2022</v>
      </c>
      <c r="D66" t="str">
        <f>MID(O66,6,2)</f>
        <v>10</v>
      </c>
      <c r="E66" t="str">
        <f>MID(O66,9,2)</f>
        <v>06</v>
      </c>
      <c r="F66">
        <v>98554445</v>
      </c>
      <c r="G66" t="s">
        <v>17</v>
      </c>
      <c r="H66" t="s">
        <v>237</v>
      </c>
      <c r="J66" t="s">
        <v>67</v>
      </c>
      <c r="K66" t="s">
        <v>238</v>
      </c>
      <c r="L66" t="s">
        <v>21</v>
      </c>
      <c r="M66" t="s">
        <v>21</v>
      </c>
      <c r="N66" t="s">
        <v>22</v>
      </c>
      <c r="O66" t="s">
        <v>239</v>
      </c>
      <c r="P66" t="s">
        <v>24</v>
      </c>
      <c r="Q66" t="s">
        <v>24</v>
      </c>
      <c r="R66">
        <f t="shared" si="3"/>
        <v>4</v>
      </c>
      <c r="S66">
        <f t="shared" si="3"/>
        <v>4</v>
      </c>
      <c r="T66" t="str">
        <f>VLOOKUP(F66,[1]마스터!B:E,4,)</f>
        <v>수프</v>
      </c>
    </row>
    <row r="67" spans="1:20">
      <c r="A67" t="str">
        <f>_xlfn.TEXTJOIN("_",TRUE,C67,D67,T67,R67,COUNTIFS($C$1:C67,C67,$D$1:D67,D67,$T$1:T67,T67,$R$1:R67,R67))</f>
        <v>2022_10_수프_4_60</v>
      </c>
      <c r="B67" t="s">
        <v>16</v>
      </c>
      <c r="C67" t="str">
        <f>LEFT(O67,4)</f>
        <v>2022</v>
      </c>
      <c r="D67" t="str">
        <f>MID(O67,6,2)</f>
        <v>10</v>
      </c>
      <c r="E67" t="str">
        <f>MID(O67,9,2)</f>
        <v>06</v>
      </c>
      <c r="F67">
        <v>98554445</v>
      </c>
      <c r="G67" t="s">
        <v>17</v>
      </c>
      <c r="H67" t="s">
        <v>240</v>
      </c>
      <c r="J67" t="s">
        <v>86</v>
      </c>
      <c r="K67" t="s">
        <v>241</v>
      </c>
      <c r="L67" t="s">
        <v>21</v>
      </c>
      <c r="M67" t="s">
        <v>21</v>
      </c>
      <c r="N67" t="s">
        <v>22</v>
      </c>
      <c r="O67" t="s">
        <v>242</v>
      </c>
      <c r="P67" t="s">
        <v>24</v>
      </c>
      <c r="Q67" t="s">
        <v>24</v>
      </c>
      <c r="R67">
        <f t="shared" si="3"/>
        <v>4</v>
      </c>
      <c r="S67">
        <f t="shared" si="3"/>
        <v>4</v>
      </c>
      <c r="T67" t="str">
        <f>VLOOKUP(F67,[1]마스터!B:E,4,)</f>
        <v>수프</v>
      </c>
    </row>
    <row r="68" spans="1:20">
      <c r="A68" t="str">
        <f>_xlfn.TEXTJOIN("_",TRUE,C68,D68,T68,R68,COUNTIFS($C$1:C68,C68,$D$1:D68,D68,$T$1:T68,T68,$R$1:R68,R68))</f>
        <v>2022_10_수프_4_61</v>
      </c>
      <c r="B68" t="s">
        <v>16</v>
      </c>
      <c r="C68" t="str">
        <f>LEFT(O68,4)</f>
        <v>2022</v>
      </c>
      <c r="D68" t="str">
        <f>MID(O68,6,2)</f>
        <v>10</v>
      </c>
      <c r="E68" t="str">
        <f>MID(O68,9,2)</f>
        <v>07</v>
      </c>
      <c r="F68">
        <v>98554445</v>
      </c>
      <c r="G68" t="s">
        <v>17</v>
      </c>
      <c r="H68" t="s">
        <v>243</v>
      </c>
      <c r="J68" t="s">
        <v>108</v>
      </c>
      <c r="K68" t="s">
        <v>244</v>
      </c>
      <c r="L68" t="s">
        <v>21</v>
      </c>
      <c r="M68" t="s">
        <v>21</v>
      </c>
      <c r="N68" t="s">
        <v>22</v>
      </c>
      <c r="O68" t="s">
        <v>245</v>
      </c>
      <c r="P68" t="s">
        <v>24</v>
      </c>
      <c r="Q68" t="s">
        <v>24</v>
      </c>
      <c r="R68">
        <f t="shared" si="3"/>
        <v>4</v>
      </c>
      <c r="S68">
        <f t="shared" si="3"/>
        <v>4</v>
      </c>
      <c r="T68" t="str">
        <f>VLOOKUP(F68,[1]마스터!B:E,4,)</f>
        <v>수프</v>
      </c>
    </row>
    <row r="69" spans="1:20">
      <c r="A69" t="str">
        <f>_xlfn.TEXTJOIN("_",TRUE,C69,D69,T69,R69,COUNTIFS($C$1:C69,C69,$D$1:D69,D69,$T$1:T69,T69,$R$1:R69,R69))</f>
        <v>2022_10_수프_4_62</v>
      </c>
      <c r="B69" t="s">
        <v>16</v>
      </c>
      <c r="C69" t="str">
        <f>LEFT(O69,4)</f>
        <v>2022</v>
      </c>
      <c r="D69" t="str">
        <f>MID(O69,6,2)</f>
        <v>10</v>
      </c>
      <c r="E69" t="str">
        <f>MID(O69,9,2)</f>
        <v>07</v>
      </c>
      <c r="F69">
        <v>98554445</v>
      </c>
      <c r="G69" t="s">
        <v>17</v>
      </c>
      <c r="H69" t="s">
        <v>246</v>
      </c>
      <c r="J69" t="s">
        <v>75</v>
      </c>
      <c r="K69" t="s">
        <v>247</v>
      </c>
      <c r="L69" t="s">
        <v>21</v>
      </c>
      <c r="M69" t="s">
        <v>21</v>
      </c>
      <c r="N69" t="s">
        <v>22</v>
      </c>
      <c r="O69" t="s">
        <v>248</v>
      </c>
      <c r="P69" t="s">
        <v>24</v>
      </c>
      <c r="Q69" t="s">
        <v>24</v>
      </c>
      <c r="R69">
        <f t="shared" si="3"/>
        <v>4</v>
      </c>
      <c r="S69">
        <f t="shared" si="3"/>
        <v>4</v>
      </c>
      <c r="T69" t="str">
        <f>VLOOKUP(F69,[1]마스터!B:E,4,)</f>
        <v>수프</v>
      </c>
    </row>
    <row r="70" spans="1:20">
      <c r="A70" t="str">
        <f>_xlfn.TEXTJOIN("_",TRUE,C70,D70,T70,R70,COUNTIFS($C$1:C70,C70,$D$1:D70,D70,$T$1:T70,T70,$R$1:R70,R70))</f>
        <v>2022_10_수프_4_63</v>
      </c>
      <c r="B70" t="s">
        <v>16</v>
      </c>
      <c r="C70" t="str">
        <f>LEFT(O70,4)</f>
        <v>2022</v>
      </c>
      <c r="D70" t="str">
        <f>MID(O70,6,2)</f>
        <v>10</v>
      </c>
      <c r="E70" t="str">
        <f>MID(O70,9,2)</f>
        <v>07</v>
      </c>
      <c r="F70">
        <v>98554445</v>
      </c>
      <c r="G70" t="s">
        <v>17</v>
      </c>
      <c r="H70" t="s">
        <v>249</v>
      </c>
      <c r="J70" t="s">
        <v>67</v>
      </c>
      <c r="K70" t="s">
        <v>250</v>
      </c>
      <c r="L70" t="s">
        <v>21</v>
      </c>
      <c r="M70" t="s">
        <v>21</v>
      </c>
      <c r="N70" t="s">
        <v>22</v>
      </c>
      <c r="O70" t="s">
        <v>251</v>
      </c>
      <c r="P70" t="s">
        <v>24</v>
      </c>
      <c r="Q70" t="s">
        <v>24</v>
      </c>
      <c r="R70">
        <f t="shared" si="3"/>
        <v>4</v>
      </c>
      <c r="S70">
        <f t="shared" si="3"/>
        <v>4</v>
      </c>
      <c r="T70" t="str">
        <f>VLOOKUP(F70,[1]마스터!B:E,4,)</f>
        <v>수프</v>
      </c>
    </row>
    <row r="71" spans="1:20">
      <c r="A71" t="str">
        <f>_xlfn.TEXTJOIN("_",TRUE,C71,D71,T71,R71,COUNTIFS($C$1:C71,C71,$D$1:D71,D71,$T$1:T71,T71,$R$1:R71,R71))</f>
        <v>2022_10_수프_4_64</v>
      </c>
      <c r="B71" t="s">
        <v>16</v>
      </c>
      <c r="C71" t="str">
        <f>LEFT(O71,4)</f>
        <v>2022</v>
      </c>
      <c r="D71" t="str">
        <f>MID(O71,6,2)</f>
        <v>10</v>
      </c>
      <c r="E71" t="str">
        <f>MID(O71,9,2)</f>
        <v>07</v>
      </c>
      <c r="F71">
        <v>98554445</v>
      </c>
      <c r="G71" t="s">
        <v>17</v>
      </c>
      <c r="H71" t="s">
        <v>252</v>
      </c>
      <c r="J71" t="s">
        <v>75</v>
      </c>
      <c r="K71" t="s">
        <v>253</v>
      </c>
      <c r="L71" t="s">
        <v>21</v>
      </c>
      <c r="M71" t="s">
        <v>21</v>
      </c>
      <c r="N71" t="s">
        <v>22</v>
      </c>
      <c r="O71" t="s">
        <v>254</v>
      </c>
      <c r="P71" t="s">
        <v>24</v>
      </c>
      <c r="Q71" t="s">
        <v>24</v>
      </c>
      <c r="R71">
        <f t="shared" si="3"/>
        <v>4</v>
      </c>
      <c r="S71">
        <f t="shared" si="3"/>
        <v>4</v>
      </c>
      <c r="T71" t="str">
        <f>VLOOKUP(F71,[1]마스터!B:E,4,)</f>
        <v>수프</v>
      </c>
    </row>
    <row r="72" spans="1:20">
      <c r="A72" t="str">
        <f>_xlfn.TEXTJOIN("_",TRUE,C72,D72,T72,R72,COUNTIFS($C$1:C72,C72,$D$1:D72,D72,$T$1:T72,T72,$R$1:R72,R72))</f>
        <v>2022_10_수프_4_65</v>
      </c>
      <c r="B72" t="s">
        <v>16</v>
      </c>
      <c r="C72" t="str">
        <f>LEFT(O72,4)</f>
        <v>2022</v>
      </c>
      <c r="D72" t="str">
        <f>MID(O72,6,2)</f>
        <v>10</v>
      </c>
      <c r="E72" t="str">
        <f>MID(O72,9,2)</f>
        <v>07</v>
      </c>
      <c r="F72">
        <v>98554445</v>
      </c>
      <c r="G72" t="s">
        <v>17</v>
      </c>
      <c r="H72" t="s">
        <v>255</v>
      </c>
      <c r="J72" t="s">
        <v>256</v>
      </c>
      <c r="K72" t="s">
        <v>257</v>
      </c>
      <c r="L72" t="s">
        <v>21</v>
      </c>
      <c r="M72" t="s">
        <v>21</v>
      </c>
      <c r="N72" t="s">
        <v>22</v>
      </c>
      <c r="O72" t="s">
        <v>258</v>
      </c>
      <c r="P72" t="s">
        <v>24</v>
      </c>
      <c r="Q72" t="s">
        <v>24</v>
      </c>
      <c r="R72">
        <f t="shared" si="3"/>
        <v>4</v>
      </c>
      <c r="S72">
        <f t="shared" si="3"/>
        <v>4</v>
      </c>
      <c r="T72" t="str">
        <f>VLOOKUP(F72,[1]마스터!B:E,4,)</f>
        <v>수프</v>
      </c>
    </row>
    <row r="73" spans="1:20">
      <c r="A73" t="str">
        <f>_xlfn.TEXTJOIN("_",TRUE,C73,D73,T73,R73,COUNTIFS($C$1:C73,C73,$D$1:D73,D73,$T$1:T73,T73,$R$1:R73,R73))</f>
        <v>2022_10_수프_4_66</v>
      </c>
      <c r="B73" t="s">
        <v>16</v>
      </c>
      <c r="C73" t="str">
        <f>LEFT(O73,4)</f>
        <v>2022</v>
      </c>
      <c r="D73" t="str">
        <f>MID(O73,6,2)</f>
        <v>10</v>
      </c>
      <c r="E73" t="str">
        <f>MID(O73,9,2)</f>
        <v>07</v>
      </c>
      <c r="F73">
        <v>98554445</v>
      </c>
      <c r="G73" t="s">
        <v>17</v>
      </c>
      <c r="H73" t="s">
        <v>259</v>
      </c>
      <c r="J73" t="s">
        <v>86</v>
      </c>
      <c r="K73" t="s">
        <v>260</v>
      </c>
      <c r="L73" t="s">
        <v>21</v>
      </c>
      <c r="M73" t="s">
        <v>21</v>
      </c>
      <c r="N73" t="s">
        <v>22</v>
      </c>
      <c r="O73" t="s">
        <v>261</v>
      </c>
      <c r="P73" t="s">
        <v>24</v>
      </c>
      <c r="Q73" t="s">
        <v>24</v>
      </c>
      <c r="R73">
        <f t="shared" si="3"/>
        <v>4</v>
      </c>
      <c r="S73">
        <f t="shared" si="3"/>
        <v>4</v>
      </c>
      <c r="T73" t="str">
        <f>VLOOKUP(F73,[1]마스터!B:E,4,)</f>
        <v>수프</v>
      </c>
    </row>
    <row r="74" spans="1:20">
      <c r="A74" t="str">
        <f>_xlfn.TEXTJOIN("_",TRUE,C74,D74,T74,R74,COUNTIFS($C$1:C74,C74,$D$1:D74,D74,$T$1:T74,T74,$R$1:R74,R74))</f>
        <v>2022_10_수프_4_67</v>
      </c>
      <c r="B74" t="s">
        <v>16</v>
      </c>
      <c r="C74" t="str">
        <f>LEFT(O74,4)</f>
        <v>2022</v>
      </c>
      <c r="D74" t="str">
        <f>MID(O74,6,2)</f>
        <v>10</v>
      </c>
      <c r="E74" t="str">
        <f>MID(O74,9,2)</f>
        <v>07</v>
      </c>
      <c r="F74">
        <v>98554445</v>
      </c>
      <c r="G74" t="s">
        <v>17</v>
      </c>
      <c r="H74" t="s">
        <v>262</v>
      </c>
      <c r="J74" t="s">
        <v>79</v>
      </c>
      <c r="K74" t="s">
        <v>263</v>
      </c>
      <c r="L74" t="s">
        <v>21</v>
      </c>
      <c r="M74" t="s">
        <v>21</v>
      </c>
      <c r="N74" t="s">
        <v>22</v>
      </c>
      <c r="O74" t="s">
        <v>264</v>
      </c>
      <c r="P74" t="s">
        <v>24</v>
      </c>
      <c r="Q74" t="s">
        <v>24</v>
      </c>
      <c r="R74">
        <f t="shared" si="3"/>
        <v>4</v>
      </c>
      <c r="S74">
        <f t="shared" si="3"/>
        <v>4</v>
      </c>
      <c r="T74" t="str">
        <f>VLOOKUP(F74,[1]마스터!B:E,4,)</f>
        <v>수프</v>
      </c>
    </row>
    <row r="75" spans="1:20">
      <c r="A75" t="str">
        <f>_xlfn.TEXTJOIN("_",TRUE,C75,D75,T75,R75,COUNTIFS($C$1:C75,C75,$D$1:D75,D75,$T$1:T75,T75,$R$1:R75,R75))</f>
        <v>2022_10_수프_4_68</v>
      </c>
      <c r="B75" t="s">
        <v>16</v>
      </c>
      <c r="C75" t="str">
        <f>LEFT(O75,4)</f>
        <v>2022</v>
      </c>
      <c r="D75" t="str">
        <f>MID(O75,6,2)</f>
        <v>10</v>
      </c>
      <c r="E75" t="str">
        <f>MID(O75,9,2)</f>
        <v>07</v>
      </c>
      <c r="F75">
        <v>98554445</v>
      </c>
      <c r="G75" t="s">
        <v>17</v>
      </c>
      <c r="H75" t="s">
        <v>265</v>
      </c>
      <c r="J75" t="s">
        <v>71</v>
      </c>
      <c r="K75" t="s">
        <v>266</v>
      </c>
      <c r="L75" t="s">
        <v>21</v>
      </c>
      <c r="M75" t="s">
        <v>21</v>
      </c>
      <c r="N75" t="s">
        <v>22</v>
      </c>
      <c r="O75" t="s">
        <v>267</v>
      </c>
      <c r="P75" t="s">
        <v>24</v>
      </c>
      <c r="Q75" t="s">
        <v>24</v>
      </c>
      <c r="R75">
        <f t="shared" si="3"/>
        <v>4</v>
      </c>
      <c r="S75">
        <f t="shared" si="3"/>
        <v>4</v>
      </c>
      <c r="T75" t="str">
        <f>VLOOKUP(F75,[1]마스터!B:E,4,)</f>
        <v>수프</v>
      </c>
    </row>
    <row r="76" spans="1:20">
      <c r="A76" t="str">
        <f>_xlfn.TEXTJOIN("_",TRUE,C76,D76,T76,R76,COUNTIFS($C$1:C76,C76,$D$1:D76,D76,$T$1:T76,T76,$R$1:R76,R76))</f>
        <v>2022_10_수프_3_7</v>
      </c>
      <c r="B76" t="s">
        <v>16</v>
      </c>
      <c r="C76" t="str">
        <f>LEFT(O76,4)</f>
        <v>2022</v>
      </c>
      <c r="D76" t="str">
        <f>MID(O76,6,2)</f>
        <v>10</v>
      </c>
      <c r="E76" t="str">
        <f>MID(O76,9,2)</f>
        <v>07</v>
      </c>
      <c r="F76">
        <v>98554445</v>
      </c>
      <c r="G76" t="s">
        <v>17</v>
      </c>
      <c r="H76" t="s">
        <v>268</v>
      </c>
      <c r="J76" t="s">
        <v>269</v>
      </c>
      <c r="K76" t="s">
        <v>270</v>
      </c>
      <c r="L76" t="s">
        <v>47</v>
      </c>
      <c r="M76" t="s">
        <v>21</v>
      </c>
      <c r="N76" t="s">
        <v>22</v>
      </c>
      <c r="O76" t="s">
        <v>271</v>
      </c>
      <c r="P76" t="s">
        <v>24</v>
      </c>
      <c r="Q76" t="s">
        <v>24</v>
      </c>
      <c r="R76">
        <f t="shared" si="3"/>
        <v>3</v>
      </c>
      <c r="S76">
        <f t="shared" si="3"/>
        <v>4</v>
      </c>
      <c r="T76" t="str">
        <f>VLOOKUP(F76,[1]마스터!B:E,4,)</f>
        <v>수프</v>
      </c>
    </row>
    <row r="77" spans="1:20">
      <c r="A77" t="str">
        <f>_xlfn.TEXTJOIN("_",TRUE,C77,D77,T77,R77,COUNTIFS($C$1:C77,C77,$D$1:D77,D77,$T$1:T77,T77,$R$1:R77,R77))</f>
        <v>2022_10_수프_4_69</v>
      </c>
      <c r="B77" t="s">
        <v>16</v>
      </c>
      <c r="C77" t="str">
        <f>LEFT(O77,4)</f>
        <v>2022</v>
      </c>
      <c r="D77" t="str">
        <f>MID(O77,6,2)</f>
        <v>10</v>
      </c>
      <c r="E77" t="str">
        <f>MID(O77,9,2)</f>
        <v>07</v>
      </c>
      <c r="F77">
        <v>98554445</v>
      </c>
      <c r="G77" t="s">
        <v>17</v>
      </c>
      <c r="H77" t="s">
        <v>272</v>
      </c>
      <c r="J77" t="s">
        <v>94</v>
      </c>
      <c r="K77" t="s">
        <v>273</v>
      </c>
      <c r="L77" t="s">
        <v>21</v>
      </c>
      <c r="M77" t="s">
        <v>21</v>
      </c>
      <c r="N77" t="s">
        <v>22</v>
      </c>
      <c r="O77" t="s">
        <v>274</v>
      </c>
      <c r="P77" t="s">
        <v>24</v>
      </c>
      <c r="Q77" t="s">
        <v>24</v>
      </c>
      <c r="R77">
        <f t="shared" ref="R77:S92" si="4">IF(COUNT(FIND("매우 만족",L77))&gt;=1,4,IF(COUNT(FIND("만족",L77))&gt;=1,3,IF(COUNT(FIND("매우 아쉬",L77))&gt;=1,1,2)))</f>
        <v>4</v>
      </c>
      <c r="S77">
        <f t="shared" si="4"/>
        <v>4</v>
      </c>
      <c r="T77" t="str">
        <f>VLOOKUP(F77,[1]마스터!B:E,4,)</f>
        <v>수프</v>
      </c>
    </row>
    <row r="78" spans="1:20">
      <c r="A78" t="str">
        <f>_xlfn.TEXTJOIN("_",TRUE,C78,D78,T78,R78,COUNTIFS($C$1:C78,C78,$D$1:D78,D78,$T$1:T78,T78,$R$1:R78,R78))</f>
        <v>2022_10_수프_3_8</v>
      </c>
      <c r="B78" t="s">
        <v>16</v>
      </c>
      <c r="C78" t="str">
        <f>LEFT(O78,4)</f>
        <v>2022</v>
      </c>
      <c r="D78" t="str">
        <f>MID(O78,6,2)</f>
        <v>10</v>
      </c>
      <c r="E78" t="str">
        <f>MID(O78,9,2)</f>
        <v>07</v>
      </c>
      <c r="F78">
        <v>98554445</v>
      </c>
      <c r="G78" t="s">
        <v>17</v>
      </c>
      <c r="H78" t="s">
        <v>275</v>
      </c>
      <c r="J78" t="s">
        <v>276</v>
      </c>
      <c r="K78" t="s">
        <v>277</v>
      </c>
      <c r="L78" t="s">
        <v>47</v>
      </c>
      <c r="M78" t="s">
        <v>47</v>
      </c>
      <c r="N78" t="s">
        <v>22</v>
      </c>
      <c r="O78" t="s">
        <v>278</v>
      </c>
      <c r="P78" t="s">
        <v>24</v>
      </c>
      <c r="Q78" t="s">
        <v>24</v>
      </c>
      <c r="R78">
        <f t="shared" si="4"/>
        <v>3</v>
      </c>
      <c r="S78">
        <f t="shared" si="4"/>
        <v>3</v>
      </c>
      <c r="T78" t="str">
        <f>VLOOKUP(F78,[1]마스터!B:E,4,)</f>
        <v>수프</v>
      </c>
    </row>
    <row r="79" spans="1:20">
      <c r="A79" t="str">
        <f>_xlfn.TEXTJOIN("_",TRUE,C79,D79,T79,R79,COUNTIFS($C$1:C79,C79,$D$1:D79,D79,$T$1:T79,T79,$R$1:R79,R79))</f>
        <v>2022_10_수프_4_70</v>
      </c>
      <c r="B79" t="s">
        <v>16</v>
      </c>
      <c r="C79" t="str">
        <f>LEFT(O79,4)</f>
        <v>2022</v>
      </c>
      <c r="D79" t="str">
        <f>MID(O79,6,2)</f>
        <v>10</v>
      </c>
      <c r="E79" t="str">
        <f>MID(O79,9,2)</f>
        <v>07</v>
      </c>
      <c r="F79">
        <v>98554445</v>
      </c>
      <c r="G79" t="s">
        <v>17</v>
      </c>
      <c r="H79" t="s">
        <v>279</v>
      </c>
      <c r="J79" t="s">
        <v>67</v>
      </c>
      <c r="K79" t="s">
        <v>280</v>
      </c>
      <c r="L79" t="s">
        <v>21</v>
      </c>
      <c r="M79" t="s">
        <v>21</v>
      </c>
      <c r="N79" t="s">
        <v>22</v>
      </c>
      <c r="O79" t="s">
        <v>281</v>
      </c>
      <c r="P79" t="s">
        <v>24</v>
      </c>
      <c r="Q79" t="s">
        <v>24</v>
      </c>
      <c r="R79">
        <f t="shared" si="4"/>
        <v>4</v>
      </c>
      <c r="S79">
        <f t="shared" si="4"/>
        <v>4</v>
      </c>
      <c r="T79" t="str">
        <f>VLOOKUP(F79,[1]마스터!B:E,4,)</f>
        <v>수프</v>
      </c>
    </row>
    <row r="80" spans="1:20">
      <c r="A80" t="str">
        <f>_xlfn.TEXTJOIN("_",TRUE,C80,D80,T80,R80,COUNTIFS($C$1:C80,C80,$D$1:D80,D80,$T$1:T80,T80,$R$1:R80,R80))</f>
        <v>2022_10_수프_4_71</v>
      </c>
      <c r="B80" t="s">
        <v>16</v>
      </c>
      <c r="C80" t="str">
        <f>LEFT(O80,4)</f>
        <v>2022</v>
      </c>
      <c r="D80" t="str">
        <f>MID(O80,6,2)</f>
        <v>10</v>
      </c>
      <c r="E80" t="str">
        <f>MID(O80,9,2)</f>
        <v>07</v>
      </c>
      <c r="F80">
        <v>98554445</v>
      </c>
      <c r="G80" t="s">
        <v>17</v>
      </c>
      <c r="H80" t="s">
        <v>103</v>
      </c>
      <c r="J80" t="s">
        <v>108</v>
      </c>
      <c r="K80" t="s">
        <v>282</v>
      </c>
      <c r="L80" t="s">
        <v>21</v>
      </c>
      <c r="M80" t="s">
        <v>21</v>
      </c>
      <c r="N80" t="s">
        <v>22</v>
      </c>
      <c r="O80" t="s">
        <v>283</v>
      </c>
      <c r="P80" t="s">
        <v>24</v>
      </c>
      <c r="Q80" t="s">
        <v>24</v>
      </c>
      <c r="R80">
        <f t="shared" si="4"/>
        <v>4</v>
      </c>
      <c r="S80">
        <f t="shared" si="4"/>
        <v>4</v>
      </c>
      <c r="T80" t="str">
        <f>VLOOKUP(F80,[1]마스터!B:E,4,)</f>
        <v>수프</v>
      </c>
    </row>
    <row r="81" spans="1:20">
      <c r="A81" t="str">
        <f>_xlfn.TEXTJOIN("_",TRUE,C81,D81,T81,R81,COUNTIFS($C$1:C81,C81,$D$1:D81,D81,$T$1:T81,T81,$R$1:R81,R81))</f>
        <v>2022_10_수프_4_72</v>
      </c>
      <c r="B81" t="s">
        <v>16</v>
      </c>
      <c r="C81" t="str">
        <f>LEFT(O81,4)</f>
        <v>2022</v>
      </c>
      <c r="D81" t="str">
        <f>MID(O81,6,2)</f>
        <v>10</v>
      </c>
      <c r="E81" t="str">
        <f>MID(O81,9,2)</f>
        <v>07</v>
      </c>
      <c r="F81">
        <v>98554445</v>
      </c>
      <c r="G81" t="s">
        <v>17</v>
      </c>
      <c r="H81" t="s">
        <v>284</v>
      </c>
      <c r="J81" t="s">
        <v>276</v>
      </c>
      <c r="K81" t="s">
        <v>285</v>
      </c>
      <c r="L81" t="s">
        <v>21</v>
      </c>
      <c r="M81" t="s">
        <v>21</v>
      </c>
      <c r="N81" t="s">
        <v>286</v>
      </c>
      <c r="O81" t="s">
        <v>287</v>
      </c>
      <c r="P81" t="s">
        <v>24</v>
      </c>
      <c r="Q81" t="s">
        <v>24</v>
      </c>
      <c r="R81">
        <f t="shared" si="4"/>
        <v>4</v>
      </c>
      <c r="S81">
        <f t="shared" si="4"/>
        <v>4</v>
      </c>
      <c r="T81" t="str">
        <f>VLOOKUP(F81,[1]마스터!B:E,4,)</f>
        <v>수프</v>
      </c>
    </row>
    <row r="82" spans="1:20">
      <c r="A82" t="str">
        <f>_xlfn.TEXTJOIN("_",TRUE,C82,D82,T82,R82,COUNTIFS($C$1:C82,C82,$D$1:D82,D82,$T$1:T82,T82,$R$1:R82,R82))</f>
        <v>2022_10_수프_4_73</v>
      </c>
      <c r="B82" t="s">
        <v>16</v>
      </c>
      <c r="C82" t="str">
        <f>LEFT(O82,4)</f>
        <v>2022</v>
      </c>
      <c r="D82" t="str">
        <f>MID(O82,6,2)</f>
        <v>10</v>
      </c>
      <c r="E82" t="str">
        <f>MID(O82,9,2)</f>
        <v>07</v>
      </c>
      <c r="F82">
        <v>98554445</v>
      </c>
      <c r="G82" t="s">
        <v>17</v>
      </c>
      <c r="H82" t="s">
        <v>288</v>
      </c>
      <c r="J82" t="s">
        <v>289</v>
      </c>
      <c r="K82" t="s">
        <v>290</v>
      </c>
      <c r="L82" t="s">
        <v>21</v>
      </c>
      <c r="M82" t="s">
        <v>291</v>
      </c>
      <c r="N82" t="s">
        <v>286</v>
      </c>
      <c r="O82" t="s">
        <v>292</v>
      </c>
      <c r="P82" t="s">
        <v>24</v>
      </c>
      <c r="Q82" t="s">
        <v>24</v>
      </c>
      <c r="R82">
        <f t="shared" si="4"/>
        <v>4</v>
      </c>
      <c r="S82">
        <f t="shared" si="4"/>
        <v>1</v>
      </c>
      <c r="T82" t="str">
        <f>VLOOKUP(F82,[1]마스터!B:E,4,)</f>
        <v>수프</v>
      </c>
    </row>
    <row r="83" spans="1:20">
      <c r="A83" t="str">
        <f>_xlfn.TEXTJOIN("_",TRUE,C83,D83,T83,R83,COUNTIFS($C$1:C83,C83,$D$1:D83,D83,$T$1:T83,T83,$R$1:R83,R83))</f>
        <v>2022_10_수프_4_74</v>
      </c>
      <c r="B83" t="s">
        <v>16</v>
      </c>
      <c r="C83" t="str">
        <f>LEFT(O83,4)</f>
        <v>2022</v>
      </c>
      <c r="D83" t="str">
        <f>MID(O83,6,2)</f>
        <v>10</v>
      </c>
      <c r="E83" t="str">
        <f>MID(O83,9,2)</f>
        <v>07</v>
      </c>
      <c r="F83">
        <v>98554445</v>
      </c>
      <c r="G83" t="s">
        <v>17</v>
      </c>
      <c r="H83" t="s">
        <v>293</v>
      </c>
      <c r="J83" t="s">
        <v>124</v>
      </c>
      <c r="K83" t="s">
        <v>294</v>
      </c>
      <c r="L83" t="s">
        <v>21</v>
      </c>
      <c r="M83" t="s">
        <v>21</v>
      </c>
      <c r="N83" t="s">
        <v>22</v>
      </c>
      <c r="O83" t="s">
        <v>295</v>
      </c>
      <c r="P83" t="s">
        <v>24</v>
      </c>
      <c r="Q83" t="s">
        <v>24</v>
      </c>
      <c r="R83">
        <f t="shared" si="4"/>
        <v>4</v>
      </c>
      <c r="S83">
        <f t="shared" si="4"/>
        <v>4</v>
      </c>
      <c r="T83" t="str">
        <f>VLOOKUP(F83,[1]마스터!B:E,4,)</f>
        <v>수프</v>
      </c>
    </row>
    <row r="84" spans="1:20">
      <c r="A84" t="str">
        <f>_xlfn.TEXTJOIN("_",TRUE,C84,D84,T84,R84,COUNTIFS($C$1:C84,C84,$D$1:D84,D84,$T$1:T84,T84,$R$1:R84,R84))</f>
        <v>2022_10_수프_4_75</v>
      </c>
      <c r="B84" t="s">
        <v>16</v>
      </c>
      <c r="C84" t="str">
        <f>LEFT(O84,4)</f>
        <v>2022</v>
      </c>
      <c r="D84" t="str">
        <f>MID(O84,6,2)</f>
        <v>10</v>
      </c>
      <c r="E84" t="str">
        <f>MID(O84,9,2)</f>
        <v>08</v>
      </c>
      <c r="F84">
        <v>98554445</v>
      </c>
      <c r="G84" t="s">
        <v>17</v>
      </c>
      <c r="H84" t="s">
        <v>296</v>
      </c>
      <c r="J84" t="s">
        <v>124</v>
      </c>
      <c r="K84" t="s">
        <v>297</v>
      </c>
      <c r="L84" t="s">
        <v>21</v>
      </c>
      <c r="M84" t="s">
        <v>21</v>
      </c>
      <c r="N84" t="s">
        <v>22</v>
      </c>
      <c r="O84" t="s">
        <v>298</v>
      </c>
      <c r="P84" t="s">
        <v>24</v>
      </c>
      <c r="Q84" t="s">
        <v>24</v>
      </c>
      <c r="R84">
        <f t="shared" si="4"/>
        <v>4</v>
      </c>
      <c r="S84">
        <f t="shared" si="4"/>
        <v>4</v>
      </c>
      <c r="T84" t="str">
        <f>VLOOKUP(F84,[1]마스터!B:E,4,)</f>
        <v>수프</v>
      </c>
    </row>
    <row r="85" spans="1:20">
      <c r="A85" t="str">
        <f>_xlfn.TEXTJOIN("_",TRUE,C85,D85,T85,R85,COUNTIFS($C$1:C85,C85,$D$1:D85,D85,$T$1:T85,T85,$R$1:R85,R85))</f>
        <v>2022_10_수프_4_76</v>
      </c>
      <c r="B85" t="s">
        <v>16</v>
      </c>
      <c r="C85" t="str">
        <f>LEFT(O85,4)</f>
        <v>2022</v>
      </c>
      <c r="D85" t="str">
        <f>MID(O85,6,2)</f>
        <v>10</v>
      </c>
      <c r="E85" t="str">
        <f>MID(O85,9,2)</f>
        <v>08</v>
      </c>
      <c r="F85">
        <v>98554445</v>
      </c>
      <c r="G85" t="s">
        <v>17</v>
      </c>
      <c r="H85" t="s">
        <v>299</v>
      </c>
      <c r="J85" t="s">
        <v>300</v>
      </c>
      <c r="K85" t="s">
        <v>301</v>
      </c>
      <c r="L85" t="s">
        <v>21</v>
      </c>
      <c r="M85" t="s">
        <v>21</v>
      </c>
      <c r="N85" t="s">
        <v>22</v>
      </c>
      <c r="O85" t="s">
        <v>302</v>
      </c>
      <c r="P85" t="s">
        <v>24</v>
      </c>
      <c r="Q85" t="s">
        <v>24</v>
      </c>
      <c r="R85">
        <f t="shared" si="4"/>
        <v>4</v>
      </c>
      <c r="S85">
        <f t="shared" si="4"/>
        <v>4</v>
      </c>
      <c r="T85" t="str">
        <f>VLOOKUP(F85,[1]마스터!B:E,4,)</f>
        <v>수프</v>
      </c>
    </row>
    <row r="86" spans="1:20">
      <c r="A86" t="str">
        <f>_xlfn.TEXTJOIN("_",TRUE,C86,D86,T86,R86,COUNTIFS($C$1:C86,C86,$D$1:D86,D86,$T$1:T86,T86,$R$1:R86,R86))</f>
        <v>2022_10_수프_4_77</v>
      </c>
      <c r="B86" t="s">
        <v>16</v>
      </c>
      <c r="C86" t="str">
        <f>LEFT(O86,4)</f>
        <v>2022</v>
      </c>
      <c r="D86" t="str">
        <f>MID(O86,6,2)</f>
        <v>10</v>
      </c>
      <c r="E86" t="str">
        <f>MID(O86,9,2)</f>
        <v>08</v>
      </c>
      <c r="F86">
        <v>98554445</v>
      </c>
      <c r="G86" t="s">
        <v>17</v>
      </c>
      <c r="H86" t="s">
        <v>303</v>
      </c>
      <c r="J86" t="s">
        <v>75</v>
      </c>
      <c r="K86" t="s">
        <v>304</v>
      </c>
      <c r="L86" t="s">
        <v>21</v>
      </c>
      <c r="M86" t="s">
        <v>21</v>
      </c>
      <c r="N86" t="s">
        <v>22</v>
      </c>
      <c r="O86" t="s">
        <v>305</v>
      </c>
      <c r="P86" t="s">
        <v>24</v>
      </c>
      <c r="Q86" t="s">
        <v>24</v>
      </c>
      <c r="R86">
        <f t="shared" si="4"/>
        <v>4</v>
      </c>
      <c r="S86">
        <f t="shared" si="4"/>
        <v>4</v>
      </c>
      <c r="T86" t="str">
        <f>VLOOKUP(F86,[1]마스터!B:E,4,)</f>
        <v>수프</v>
      </c>
    </row>
    <row r="87" spans="1:20">
      <c r="A87" t="str">
        <f>_xlfn.TEXTJOIN("_",TRUE,C87,D87,T87,R87,COUNTIFS($C$1:C87,C87,$D$1:D87,D87,$T$1:T87,T87,$R$1:R87,R87))</f>
        <v>2022_10_수프_4_78</v>
      </c>
      <c r="B87" t="s">
        <v>16</v>
      </c>
      <c r="C87" t="str">
        <f>LEFT(O87,4)</f>
        <v>2022</v>
      </c>
      <c r="D87" t="str">
        <f>MID(O87,6,2)</f>
        <v>10</v>
      </c>
      <c r="E87" t="str">
        <f>MID(O87,9,2)</f>
        <v>08</v>
      </c>
      <c r="F87">
        <v>98554445</v>
      </c>
      <c r="G87" t="s">
        <v>17</v>
      </c>
      <c r="H87" t="s">
        <v>306</v>
      </c>
      <c r="J87" t="s">
        <v>124</v>
      </c>
      <c r="K87" t="s">
        <v>307</v>
      </c>
      <c r="L87" t="s">
        <v>21</v>
      </c>
      <c r="M87" t="s">
        <v>21</v>
      </c>
      <c r="N87" t="s">
        <v>22</v>
      </c>
      <c r="O87" t="s">
        <v>308</v>
      </c>
      <c r="P87" t="s">
        <v>24</v>
      </c>
      <c r="Q87" t="s">
        <v>24</v>
      </c>
      <c r="R87">
        <f t="shared" si="4"/>
        <v>4</v>
      </c>
      <c r="S87">
        <f t="shared" si="4"/>
        <v>4</v>
      </c>
      <c r="T87" t="str">
        <f>VLOOKUP(F87,[1]마스터!B:E,4,)</f>
        <v>수프</v>
      </c>
    </row>
    <row r="88" spans="1:20">
      <c r="A88" t="str">
        <f>_xlfn.TEXTJOIN("_",TRUE,C88,D88,T88,R88,COUNTIFS($C$1:C88,C88,$D$1:D88,D88,$T$1:T88,T88,$R$1:R88,R88))</f>
        <v>2022_10_수프_4_79</v>
      </c>
      <c r="B88" t="s">
        <v>16</v>
      </c>
      <c r="C88" t="str">
        <f>LEFT(O88,4)</f>
        <v>2022</v>
      </c>
      <c r="D88" t="str">
        <f>MID(O88,6,2)</f>
        <v>10</v>
      </c>
      <c r="E88" t="str">
        <f>MID(O88,9,2)</f>
        <v>08</v>
      </c>
      <c r="F88">
        <v>98554445</v>
      </c>
      <c r="G88" t="s">
        <v>17</v>
      </c>
      <c r="H88" t="s">
        <v>309</v>
      </c>
      <c r="J88" t="s">
        <v>124</v>
      </c>
      <c r="K88" t="s">
        <v>310</v>
      </c>
      <c r="L88" t="s">
        <v>21</v>
      </c>
      <c r="M88" t="s">
        <v>21</v>
      </c>
      <c r="N88" t="s">
        <v>22</v>
      </c>
      <c r="O88" t="s">
        <v>311</v>
      </c>
      <c r="P88" t="s">
        <v>24</v>
      </c>
      <c r="Q88" t="s">
        <v>24</v>
      </c>
      <c r="R88">
        <f t="shared" si="4"/>
        <v>4</v>
      </c>
      <c r="S88">
        <f t="shared" si="4"/>
        <v>4</v>
      </c>
      <c r="T88" t="str">
        <f>VLOOKUP(F88,[1]마스터!B:E,4,)</f>
        <v>수프</v>
      </c>
    </row>
    <row r="89" spans="1:20">
      <c r="A89" t="str">
        <f>_xlfn.TEXTJOIN("_",TRUE,C89,D89,T89,R89,COUNTIFS($C$1:C89,C89,$D$1:D89,D89,$T$1:T89,T89,$R$1:R89,R89))</f>
        <v>2022_10_수프_4_80</v>
      </c>
      <c r="B89" t="s">
        <v>16</v>
      </c>
      <c r="C89" t="str">
        <f>LEFT(O89,4)</f>
        <v>2022</v>
      </c>
      <c r="D89" t="str">
        <f>MID(O89,6,2)</f>
        <v>10</v>
      </c>
      <c r="E89" t="str">
        <f>MID(O89,9,2)</f>
        <v>08</v>
      </c>
      <c r="F89">
        <v>98554445</v>
      </c>
      <c r="G89" t="s">
        <v>17</v>
      </c>
      <c r="H89" t="s">
        <v>312</v>
      </c>
      <c r="J89" t="s">
        <v>94</v>
      </c>
      <c r="K89" t="s">
        <v>313</v>
      </c>
      <c r="L89" t="s">
        <v>21</v>
      </c>
      <c r="M89" t="s">
        <v>21</v>
      </c>
      <c r="N89" t="s">
        <v>286</v>
      </c>
      <c r="O89" t="s">
        <v>314</v>
      </c>
      <c r="P89" t="s">
        <v>24</v>
      </c>
      <c r="Q89" t="s">
        <v>24</v>
      </c>
      <c r="R89">
        <f t="shared" si="4"/>
        <v>4</v>
      </c>
      <c r="S89">
        <f t="shared" si="4"/>
        <v>4</v>
      </c>
      <c r="T89" t="str">
        <f>VLOOKUP(F89,[1]마스터!B:E,4,)</f>
        <v>수프</v>
      </c>
    </row>
    <row r="90" spans="1:20">
      <c r="A90" t="str">
        <f>_xlfn.TEXTJOIN("_",TRUE,C90,D90,T90,R90,COUNTIFS($C$1:C90,C90,$D$1:D90,D90,$T$1:T90,T90,$R$1:R90,R90))</f>
        <v>2022_10_수프_4_81</v>
      </c>
      <c r="B90" t="s">
        <v>16</v>
      </c>
      <c r="C90" t="str">
        <f>LEFT(O90,4)</f>
        <v>2022</v>
      </c>
      <c r="D90" t="str">
        <f>MID(O90,6,2)</f>
        <v>10</v>
      </c>
      <c r="E90" t="str">
        <f>MID(O90,9,2)</f>
        <v>08</v>
      </c>
      <c r="F90">
        <v>98554445</v>
      </c>
      <c r="G90" t="s">
        <v>17</v>
      </c>
      <c r="H90" t="s">
        <v>315</v>
      </c>
      <c r="J90" t="s">
        <v>75</v>
      </c>
      <c r="K90" t="s">
        <v>316</v>
      </c>
      <c r="L90" t="s">
        <v>21</v>
      </c>
      <c r="M90" t="s">
        <v>21</v>
      </c>
      <c r="N90" t="s">
        <v>286</v>
      </c>
      <c r="O90" t="s">
        <v>317</v>
      </c>
      <c r="P90" t="s">
        <v>24</v>
      </c>
      <c r="Q90" t="s">
        <v>24</v>
      </c>
      <c r="R90">
        <f t="shared" si="4"/>
        <v>4</v>
      </c>
      <c r="S90">
        <f t="shared" si="4"/>
        <v>4</v>
      </c>
      <c r="T90" t="str">
        <f>VLOOKUP(F90,[1]마스터!B:E,4,)</f>
        <v>수프</v>
      </c>
    </row>
    <row r="91" spans="1:20">
      <c r="A91" t="str">
        <f>_xlfn.TEXTJOIN("_",TRUE,C91,D91,T91,R91,COUNTIFS($C$1:C91,C91,$D$1:D91,D91,$T$1:T91,T91,$R$1:R91,R91))</f>
        <v>2022_10_수프_4_82</v>
      </c>
      <c r="B91" t="s">
        <v>16</v>
      </c>
      <c r="C91" t="str">
        <f>LEFT(O91,4)</f>
        <v>2022</v>
      </c>
      <c r="D91" t="str">
        <f>MID(O91,6,2)</f>
        <v>10</v>
      </c>
      <c r="E91" t="str">
        <f>MID(O91,9,2)</f>
        <v>08</v>
      </c>
      <c r="F91">
        <v>98554445</v>
      </c>
      <c r="G91" t="s">
        <v>17</v>
      </c>
      <c r="H91" t="s">
        <v>318</v>
      </c>
      <c r="J91" t="s">
        <v>75</v>
      </c>
      <c r="K91" t="s">
        <v>319</v>
      </c>
      <c r="L91" t="s">
        <v>21</v>
      </c>
      <c r="M91" t="s">
        <v>21</v>
      </c>
      <c r="N91" t="s">
        <v>22</v>
      </c>
      <c r="O91" t="s">
        <v>320</v>
      </c>
      <c r="P91" t="s">
        <v>24</v>
      </c>
      <c r="Q91" t="s">
        <v>24</v>
      </c>
      <c r="R91">
        <f t="shared" si="4"/>
        <v>4</v>
      </c>
      <c r="S91">
        <f t="shared" si="4"/>
        <v>4</v>
      </c>
      <c r="T91" t="str">
        <f>VLOOKUP(F91,[1]마스터!B:E,4,)</f>
        <v>수프</v>
      </c>
    </row>
    <row r="92" spans="1:20">
      <c r="A92" t="str">
        <f>_xlfn.TEXTJOIN("_",TRUE,C92,D92,T92,R92,COUNTIFS($C$1:C92,C92,$D$1:D92,D92,$T$1:T92,T92,$R$1:R92,R92))</f>
        <v>2022_10_수프_4_83</v>
      </c>
      <c r="B92" t="s">
        <v>16</v>
      </c>
      <c r="C92" t="str">
        <f>LEFT(O92,4)</f>
        <v>2022</v>
      </c>
      <c r="D92" t="str">
        <f>MID(O92,6,2)</f>
        <v>10</v>
      </c>
      <c r="E92" t="str">
        <f>MID(O92,9,2)</f>
        <v>08</v>
      </c>
      <c r="F92">
        <v>98554445</v>
      </c>
      <c r="G92" t="s">
        <v>17</v>
      </c>
      <c r="H92" t="s">
        <v>321</v>
      </c>
      <c r="J92" t="s">
        <v>86</v>
      </c>
      <c r="K92" t="s">
        <v>322</v>
      </c>
      <c r="L92" t="s">
        <v>21</v>
      </c>
      <c r="M92" t="s">
        <v>21</v>
      </c>
      <c r="N92" t="s">
        <v>286</v>
      </c>
      <c r="O92" t="s">
        <v>323</v>
      </c>
      <c r="P92" t="s">
        <v>24</v>
      </c>
      <c r="Q92" t="s">
        <v>24</v>
      </c>
      <c r="R92">
        <f t="shared" si="4"/>
        <v>4</v>
      </c>
      <c r="S92">
        <f t="shared" si="4"/>
        <v>4</v>
      </c>
      <c r="T92" t="str">
        <f>VLOOKUP(F92,[1]마스터!B:E,4,)</f>
        <v>수프</v>
      </c>
    </row>
    <row r="93" spans="1:20">
      <c r="A93" t="str">
        <f>_xlfn.TEXTJOIN("_",TRUE,C93,D93,T93,R93,COUNTIFS($C$1:C93,C93,$D$1:D93,D93,$T$1:T93,T93,$R$1:R93,R93))</f>
        <v>2022_10_수프_4_84</v>
      </c>
      <c r="B93" t="s">
        <v>16</v>
      </c>
      <c r="C93" t="str">
        <f>LEFT(O93,4)</f>
        <v>2022</v>
      </c>
      <c r="D93" t="str">
        <f>MID(O93,6,2)</f>
        <v>10</v>
      </c>
      <c r="E93" t="str">
        <f>MID(O93,9,2)</f>
        <v>09</v>
      </c>
      <c r="F93">
        <v>98554445</v>
      </c>
      <c r="G93" t="s">
        <v>17</v>
      </c>
      <c r="H93" t="s">
        <v>324</v>
      </c>
      <c r="J93" t="s">
        <v>37</v>
      </c>
      <c r="K93" t="s">
        <v>325</v>
      </c>
      <c r="L93" t="s">
        <v>21</v>
      </c>
      <c r="M93" t="s">
        <v>21</v>
      </c>
      <c r="N93" t="s">
        <v>22</v>
      </c>
      <c r="O93" t="s">
        <v>326</v>
      </c>
      <c r="P93" t="s">
        <v>24</v>
      </c>
      <c r="Q93" t="s">
        <v>24</v>
      </c>
      <c r="R93">
        <f t="shared" ref="R93:S108" si="5">IF(COUNT(FIND("매우 만족",L93))&gt;=1,4,IF(COUNT(FIND("만족",L93))&gt;=1,3,IF(COUNT(FIND("매우 아쉬",L93))&gt;=1,1,2)))</f>
        <v>4</v>
      </c>
      <c r="S93">
        <f t="shared" si="5"/>
        <v>4</v>
      </c>
      <c r="T93" t="str">
        <f>VLOOKUP(F93,[1]마스터!B:E,4,)</f>
        <v>수프</v>
      </c>
    </row>
    <row r="94" spans="1:20">
      <c r="A94" t="str">
        <f>_xlfn.TEXTJOIN("_",TRUE,C94,D94,T94,R94,COUNTIFS($C$1:C94,C94,$D$1:D94,D94,$T$1:T94,T94,$R$1:R94,R94))</f>
        <v>2022_10_수프_1_1</v>
      </c>
      <c r="B94" t="s">
        <v>16</v>
      </c>
      <c r="C94" t="str">
        <f>LEFT(O94,4)</f>
        <v>2022</v>
      </c>
      <c r="D94" t="str">
        <f>MID(O94,6,2)</f>
        <v>10</v>
      </c>
      <c r="E94" t="str">
        <f>MID(O94,9,2)</f>
        <v>09</v>
      </c>
      <c r="F94">
        <v>98554445</v>
      </c>
      <c r="G94" t="s">
        <v>17</v>
      </c>
      <c r="H94" t="s">
        <v>327</v>
      </c>
      <c r="J94" t="s">
        <v>63</v>
      </c>
      <c r="K94" t="s">
        <v>328</v>
      </c>
      <c r="L94" t="s">
        <v>291</v>
      </c>
      <c r="M94" t="s">
        <v>21</v>
      </c>
      <c r="N94" t="s">
        <v>286</v>
      </c>
      <c r="O94" t="s">
        <v>329</v>
      </c>
      <c r="P94" t="s">
        <v>24</v>
      </c>
      <c r="Q94" t="s">
        <v>24</v>
      </c>
      <c r="R94">
        <f t="shared" si="5"/>
        <v>1</v>
      </c>
      <c r="S94">
        <f t="shared" si="5"/>
        <v>4</v>
      </c>
      <c r="T94" t="str">
        <f>VLOOKUP(F94,[1]마스터!B:E,4,)</f>
        <v>수프</v>
      </c>
    </row>
    <row r="95" spans="1:20">
      <c r="A95" t="str">
        <f>_xlfn.TEXTJOIN("_",TRUE,C95,D95,T95,R95,COUNTIFS($C$1:C95,C95,$D$1:D95,D95,$T$1:T95,T95,$R$1:R95,R95))</f>
        <v>2022_10_수프_4_85</v>
      </c>
      <c r="B95" t="s">
        <v>16</v>
      </c>
      <c r="C95" t="str">
        <f>LEFT(O95,4)</f>
        <v>2022</v>
      </c>
      <c r="D95" t="str">
        <f>MID(O95,6,2)</f>
        <v>10</v>
      </c>
      <c r="E95" t="str">
        <f>MID(O95,9,2)</f>
        <v>09</v>
      </c>
      <c r="F95">
        <v>98554445</v>
      </c>
      <c r="G95" t="s">
        <v>17</v>
      </c>
      <c r="H95" t="s">
        <v>330</v>
      </c>
      <c r="J95" t="s">
        <v>67</v>
      </c>
      <c r="K95" t="s">
        <v>331</v>
      </c>
      <c r="L95" t="s">
        <v>21</v>
      </c>
      <c r="M95" t="s">
        <v>21</v>
      </c>
      <c r="N95" t="s">
        <v>22</v>
      </c>
      <c r="O95" t="s">
        <v>332</v>
      </c>
      <c r="P95" t="s">
        <v>24</v>
      </c>
      <c r="Q95" t="s">
        <v>24</v>
      </c>
      <c r="R95">
        <f t="shared" si="5"/>
        <v>4</v>
      </c>
      <c r="S95">
        <f t="shared" si="5"/>
        <v>4</v>
      </c>
      <c r="T95" t="str">
        <f>VLOOKUP(F95,[1]마스터!B:E,4,)</f>
        <v>수프</v>
      </c>
    </row>
    <row r="96" spans="1:20">
      <c r="A96" t="str">
        <f>_xlfn.TEXTJOIN("_",TRUE,C96,D96,T96,R96,COUNTIFS($C$1:C96,C96,$D$1:D96,D96,$T$1:T96,T96,$R$1:R96,R96))</f>
        <v>2022_10_수프_3_9</v>
      </c>
      <c r="B96" t="s">
        <v>16</v>
      </c>
      <c r="C96" t="str">
        <f>LEFT(O96,4)</f>
        <v>2022</v>
      </c>
      <c r="D96" t="str">
        <f>MID(O96,6,2)</f>
        <v>10</v>
      </c>
      <c r="E96" t="str">
        <f>MID(O96,9,2)</f>
        <v>10</v>
      </c>
      <c r="F96">
        <v>98554445</v>
      </c>
      <c r="G96" t="s">
        <v>17</v>
      </c>
      <c r="H96" t="s">
        <v>333</v>
      </c>
      <c r="J96" t="s">
        <v>124</v>
      </c>
      <c r="K96" t="s">
        <v>334</v>
      </c>
      <c r="L96" t="s">
        <v>47</v>
      </c>
      <c r="M96" t="s">
        <v>21</v>
      </c>
      <c r="N96" t="s">
        <v>22</v>
      </c>
      <c r="O96" t="s">
        <v>335</v>
      </c>
      <c r="P96" t="s">
        <v>24</v>
      </c>
      <c r="Q96" t="s">
        <v>24</v>
      </c>
      <c r="R96">
        <f t="shared" si="5"/>
        <v>3</v>
      </c>
      <c r="S96">
        <f t="shared" si="5"/>
        <v>4</v>
      </c>
      <c r="T96" t="str">
        <f>VLOOKUP(F96,[1]마스터!B:E,4,)</f>
        <v>수프</v>
      </c>
    </row>
    <row r="97" spans="1:20">
      <c r="A97" t="str">
        <f>_xlfn.TEXTJOIN("_",TRUE,C97,D97,T97,R97,COUNTIFS($C$1:C97,C97,$D$1:D97,D97,$T$1:T97,T97,$R$1:R97,R97))</f>
        <v>2022_10_수프_4_86</v>
      </c>
      <c r="B97" t="s">
        <v>16</v>
      </c>
      <c r="C97" t="str">
        <f>LEFT(O97,4)</f>
        <v>2022</v>
      </c>
      <c r="D97" t="str">
        <f>MID(O97,6,2)</f>
        <v>10</v>
      </c>
      <c r="E97" t="str">
        <f>MID(O97,9,2)</f>
        <v>10</v>
      </c>
      <c r="F97">
        <v>98554445</v>
      </c>
      <c r="G97" t="s">
        <v>17</v>
      </c>
      <c r="H97" t="s">
        <v>336</v>
      </c>
      <c r="J97" t="s">
        <v>75</v>
      </c>
      <c r="K97" t="s">
        <v>337</v>
      </c>
      <c r="L97" t="s">
        <v>21</v>
      </c>
      <c r="M97" t="s">
        <v>21</v>
      </c>
      <c r="N97" t="s">
        <v>338</v>
      </c>
      <c r="O97" t="s">
        <v>339</v>
      </c>
      <c r="P97" t="s">
        <v>24</v>
      </c>
      <c r="Q97" t="s">
        <v>24</v>
      </c>
      <c r="R97">
        <f t="shared" si="5"/>
        <v>4</v>
      </c>
      <c r="S97">
        <f t="shared" si="5"/>
        <v>4</v>
      </c>
      <c r="T97" t="str">
        <f>VLOOKUP(F97,[1]마스터!B:E,4,)</f>
        <v>수프</v>
      </c>
    </row>
    <row r="98" spans="1:20">
      <c r="A98" t="str">
        <f>_xlfn.TEXTJOIN("_",TRUE,C98,D98,T98,R98,COUNTIFS($C$1:C98,C98,$D$1:D98,D98,$T$1:T98,T98,$R$1:R98,R98))</f>
        <v>2022_10_수프_4_87</v>
      </c>
      <c r="B98" t="s">
        <v>16</v>
      </c>
      <c r="C98" t="str">
        <f>LEFT(O98,4)</f>
        <v>2022</v>
      </c>
      <c r="D98" t="str">
        <f>MID(O98,6,2)</f>
        <v>10</v>
      </c>
      <c r="E98" t="str">
        <f>MID(O98,9,2)</f>
        <v>12</v>
      </c>
      <c r="F98">
        <v>98554445</v>
      </c>
      <c r="G98" t="s">
        <v>17</v>
      </c>
      <c r="H98" t="s">
        <v>340</v>
      </c>
      <c r="J98" t="s">
        <v>94</v>
      </c>
      <c r="K98" t="s">
        <v>341</v>
      </c>
      <c r="L98" t="s">
        <v>21</v>
      </c>
      <c r="M98" t="s">
        <v>21</v>
      </c>
      <c r="N98" t="s">
        <v>22</v>
      </c>
      <c r="O98" t="s">
        <v>342</v>
      </c>
      <c r="P98" t="s">
        <v>24</v>
      </c>
      <c r="Q98" t="s">
        <v>24</v>
      </c>
      <c r="R98">
        <f t="shared" si="5"/>
        <v>4</v>
      </c>
      <c r="S98">
        <f t="shared" si="5"/>
        <v>4</v>
      </c>
      <c r="T98" t="str">
        <f>VLOOKUP(F98,[1]마스터!B:E,4,)</f>
        <v>수프</v>
      </c>
    </row>
    <row r="99" spans="1:20">
      <c r="A99" t="str">
        <f>_xlfn.TEXTJOIN("_",TRUE,C99,D99,T99,R99,COUNTIFS($C$1:C99,C99,$D$1:D99,D99,$T$1:T99,T99,$R$1:R99,R99))</f>
        <v>2022_10_수프_4_88</v>
      </c>
      <c r="B99" t="s">
        <v>16</v>
      </c>
      <c r="C99" t="str">
        <f>LEFT(O99,4)</f>
        <v>2022</v>
      </c>
      <c r="D99" t="str">
        <f>MID(O99,6,2)</f>
        <v>10</v>
      </c>
      <c r="E99" t="str">
        <f>MID(O99,9,2)</f>
        <v>14</v>
      </c>
      <c r="F99">
        <v>155828710</v>
      </c>
      <c r="G99" t="s">
        <v>343</v>
      </c>
      <c r="H99" t="s">
        <v>344</v>
      </c>
      <c r="J99" t="s">
        <v>345</v>
      </c>
      <c r="K99" t="s">
        <v>346</v>
      </c>
      <c r="L99" t="s">
        <v>21</v>
      </c>
      <c r="M99" t="s">
        <v>21</v>
      </c>
      <c r="N99" t="s">
        <v>22</v>
      </c>
      <c r="O99" t="s">
        <v>347</v>
      </c>
      <c r="P99" t="s">
        <v>24</v>
      </c>
      <c r="Q99" t="s">
        <v>24</v>
      </c>
      <c r="R99">
        <f t="shared" si="5"/>
        <v>4</v>
      </c>
      <c r="S99">
        <f t="shared" si="5"/>
        <v>4</v>
      </c>
      <c r="T99" t="str">
        <f>VLOOKUP(F99,[1]마스터!B:E,4,)</f>
        <v>수프</v>
      </c>
    </row>
    <row r="100" spans="1:20">
      <c r="A100" t="str">
        <f>_xlfn.TEXTJOIN("_",TRUE,C100,D100,T100,R100,COUNTIFS($C$1:C100,C100,$D$1:D100,D100,$T$1:T100,T100,$R$1:R100,R100))</f>
        <v>2022_10_폰타나 피에몬테 그릴드 머쉬룸 크림 수프 즉석지함 60g (R_19)_4_1</v>
      </c>
      <c r="B100" t="s">
        <v>16</v>
      </c>
      <c r="C100" t="str">
        <f>LEFT(O100,4)</f>
        <v>2022</v>
      </c>
      <c r="D100" t="str">
        <f>MID(O100,6,2)</f>
        <v>10</v>
      </c>
      <c r="E100" t="str">
        <f>MID(O100,9,2)</f>
        <v>17</v>
      </c>
      <c r="F100">
        <v>186740297</v>
      </c>
      <c r="G100" t="s">
        <v>348</v>
      </c>
      <c r="H100" t="s">
        <v>349</v>
      </c>
      <c r="J100" t="s">
        <v>350</v>
      </c>
      <c r="K100" t="s">
        <v>351</v>
      </c>
      <c r="L100" t="s">
        <v>21</v>
      </c>
      <c r="M100" t="s">
        <v>21</v>
      </c>
      <c r="N100" t="s">
        <v>22</v>
      </c>
      <c r="O100" t="s">
        <v>352</v>
      </c>
      <c r="P100" t="s">
        <v>24</v>
      </c>
      <c r="Q100" t="s">
        <v>24</v>
      </c>
      <c r="R100">
        <f t="shared" si="5"/>
        <v>4</v>
      </c>
      <c r="S100">
        <f t="shared" si="5"/>
        <v>4</v>
      </c>
      <c r="T100" t="str">
        <f>VLOOKUP(F100,[1]마스터!B:E,4,)</f>
        <v>폰타나 피에몬테 그릴드 머쉬룸 크림 수프 즉석지함 60g (R_19)</v>
      </c>
    </row>
    <row r="101" spans="1:20">
      <c r="A101" t="str">
        <f>_xlfn.TEXTJOIN("_",TRUE,C101,D101,T101,R101,COUNTIFS($C$1:C101,C101,$D$1:D101,D101,$T$1:T101,T101,$R$1:R101,R101))</f>
        <v>2022_10_폰타나 보쥬 스위트콘 크림 수프 180g_4_1</v>
      </c>
      <c r="B101" t="s">
        <v>16</v>
      </c>
      <c r="C101" t="str">
        <f>LEFT(O101,4)</f>
        <v>2022</v>
      </c>
      <c r="D101" t="str">
        <f>MID(O101,6,2)</f>
        <v>10</v>
      </c>
      <c r="E101" t="str">
        <f>MID(O101,9,2)</f>
        <v>17</v>
      </c>
      <c r="F101">
        <v>186740151</v>
      </c>
      <c r="G101" t="s">
        <v>353</v>
      </c>
      <c r="H101" t="s">
        <v>103</v>
      </c>
      <c r="J101" t="s">
        <v>354</v>
      </c>
      <c r="K101" t="s">
        <v>355</v>
      </c>
      <c r="L101" t="s">
        <v>21</v>
      </c>
      <c r="M101" t="s">
        <v>21</v>
      </c>
      <c r="N101" t="s">
        <v>22</v>
      </c>
      <c r="O101" t="s">
        <v>356</v>
      </c>
      <c r="P101" t="s">
        <v>24</v>
      </c>
      <c r="Q101" t="s">
        <v>24</v>
      </c>
      <c r="R101">
        <f t="shared" si="5"/>
        <v>4</v>
      </c>
      <c r="S101">
        <f t="shared" si="5"/>
        <v>4</v>
      </c>
      <c r="T101" t="str">
        <f>VLOOKUP(F101,[1]마스터!B:E,4,)</f>
        <v>폰타나 보쥬 스위트콘 크림 수프 180g</v>
      </c>
    </row>
    <row r="102" spans="1:20">
      <c r="A102" t="str">
        <f>_xlfn.TEXTJOIN("_",TRUE,C102,D102,T102,R102,COUNTIFS($C$1:C102,C102,$D$1:D102,D102,$T$1:T102,T102,$R$1:R102,R102))</f>
        <v>2022_10_수프_4_89</v>
      </c>
      <c r="B102" t="s">
        <v>16</v>
      </c>
      <c r="C102" t="str">
        <f>LEFT(O102,4)</f>
        <v>2022</v>
      </c>
      <c r="D102" t="str">
        <f>MID(O102,6,2)</f>
        <v>10</v>
      </c>
      <c r="E102" t="str">
        <f>MID(O102,9,2)</f>
        <v>17</v>
      </c>
      <c r="F102">
        <v>155828320</v>
      </c>
      <c r="G102" t="s">
        <v>357</v>
      </c>
      <c r="H102" t="s">
        <v>358</v>
      </c>
      <c r="J102" t="s">
        <v>359</v>
      </c>
      <c r="K102" t="s">
        <v>360</v>
      </c>
      <c r="L102" t="s">
        <v>21</v>
      </c>
      <c r="M102" t="s">
        <v>21</v>
      </c>
      <c r="N102" t="s">
        <v>22</v>
      </c>
      <c r="O102" t="s">
        <v>361</v>
      </c>
      <c r="P102" t="s">
        <v>24</v>
      </c>
      <c r="Q102" t="s">
        <v>24</v>
      </c>
      <c r="R102">
        <f t="shared" si="5"/>
        <v>4</v>
      </c>
      <c r="S102">
        <f t="shared" si="5"/>
        <v>4</v>
      </c>
      <c r="T102" t="str">
        <f>VLOOKUP(F102,[1]마스터!B:E,4,)</f>
        <v>수프</v>
      </c>
    </row>
    <row r="103" spans="1:20">
      <c r="A103" t="str">
        <f>_xlfn.TEXTJOIN("_",TRUE,C103,D103,T103,R103,COUNTIFS($C$1:C103,C103,$D$1:D103,D103,$T$1:T103,T103,$R$1:R103,R103))</f>
        <v>2022_10_폰타나 보쥬 스위트콘 크림 수프 180g_4_2</v>
      </c>
      <c r="B103" t="s">
        <v>16</v>
      </c>
      <c r="C103" t="str">
        <f>LEFT(O103,4)</f>
        <v>2022</v>
      </c>
      <c r="D103" t="str">
        <f>MID(O103,6,2)</f>
        <v>10</v>
      </c>
      <c r="E103" t="str">
        <f>MID(O103,9,2)</f>
        <v>17</v>
      </c>
      <c r="F103">
        <v>186740151</v>
      </c>
      <c r="G103" t="s">
        <v>353</v>
      </c>
      <c r="H103" t="s">
        <v>362</v>
      </c>
      <c r="J103" t="s">
        <v>363</v>
      </c>
      <c r="K103" t="s">
        <v>364</v>
      </c>
      <c r="L103" t="s">
        <v>21</v>
      </c>
      <c r="M103" t="s">
        <v>21</v>
      </c>
      <c r="N103" t="s">
        <v>22</v>
      </c>
      <c r="O103" t="s">
        <v>365</v>
      </c>
      <c r="P103" t="s">
        <v>24</v>
      </c>
      <c r="Q103" t="s">
        <v>24</v>
      </c>
      <c r="R103">
        <f t="shared" si="5"/>
        <v>4</v>
      </c>
      <c r="S103">
        <f t="shared" si="5"/>
        <v>4</v>
      </c>
      <c r="T103" t="str">
        <f>VLOOKUP(F103,[1]마스터!B:E,4,)</f>
        <v>폰타나 보쥬 스위트콘 크림 수프 180g</v>
      </c>
    </row>
    <row r="104" spans="1:20">
      <c r="A104" t="str">
        <f>_xlfn.TEXTJOIN("_",TRUE,C104,D104,T104,R104,COUNTIFS($C$1:C104,C104,$D$1:D104,D104,$T$1:T104,T104,$R$1:R104,R104))</f>
        <v>2022_10_수프_4_90</v>
      </c>
      <c r="B104" t="s">
        <v>16</v>
      </c>
      <c r="C104" t="str">
        <f>LEFT(O104,4)</f>
        <v>2022</v>
      </c>
      <c r="D104" t="str">
        <f>MID(O104,6,2)</f>
        <v>10</v>
      </c>
      <c r="E104" t="str">
        <f>MID(O104,9,2)</f>
        <v>17</v>
      </c>
      <c r="F104">
        <v>155828320</v>
      </c>
      <c r="G104" t="s">
        <v>357</v>
      </c>
      <c r="H104" t="s">
        <v>366</v>
      </c>
      <c r="J104" t="s">
        <v>367</v>
      </c>
      <c r="K104" t="s">
        <v>368</v>
      </c>
      <c r="L104" t="s">
        <v>21</v>
      </c>
      <c r="M104" t="s">
        <v>21</v>
      </c>
      <c r="N104" t="s">
        <v>22</v>
      </c>
      <c r="O104" t="s">
        <v>369</v>
      </c>
      <c r="P104" t="s">
        <v>24</v>
      </c>
      <c r="Q104" t="s">
        <v>24</v>
      </c>
      <c r="R104">
        <f t="shared" si="5"/>
        <v>4</v>
      </c>
      <c r="S104">
        <f t="shared" si="5"/>
        <v>4</v>
      </c>
      <c r="T104" t="str">
        <f>VLOOKUP(F104,[1]마스터!B:E,4,)</f>
        <v>수프</v>
      </c>
    </row>
    <row r="105" spans="1:20">
      <c r="A105" t="str">
        <f>_xlfn.TEXTJOIN("_",TRUE,C105,D105,T105,R105,COUNTIFS($C$1:C105,C105,$D$1:D105,D105,$T$1:T105,T105,$R$1:R105,R105))</f>
        <v>2022_10_폰타나 보쥬 스위트콘 크림 수프 180g_3_1</v>
      </c>
      <c r="B105" t="s">
        <v>16</v>
      </c>
      <c r="C105" t="str">
        <f>LEFT(O105,4)</f>
        <v>2022</v>
      </c>
      <c r="D105" t="str">
        <f>MID(O105,6,2)</f>
        <v>10</v>
      </c>
      <c r="E105" t="str">
        <f>MID(O105,9,2)</f>
        <v>17</v>
      </c>
      <c r="F105">
        <v>186740151</v>
      </c>
      <c r="G105" t="s">
        <v>353</v>
      </c>
      <c r="H105" t="s">
        <v>370</v>
      </c>
      <c r="J105" t="s">
        <v>371</v>
      </c>
      <c r="K105" t="s">
        <v>372</v>
      </c>
      <c r="L105" t="s">
        <v>47</v>
      </c>
      <c r="M105" t="s">
        <v>47</v>
      </c>
      <c r="N105" t="s">
        <v>22</v>
      </c>
      <c r="O105" t="s">
        <v>373</v>
      </c>
      <c r="P105" t="s">
        <v>24</v>
      </c>
      <c r="Q105" t="s">
        <v>24</v>
      </c>
      <c r="R105">
        <f t="shared" si="5"/>
        <v>3</v>
      </c>
      <c r="S105">
        <f t="shared" si="5"/>
        <v>3</v>
      </c>
      <c r="T105" t="str">
        <f>VLOOKUP(F105,[1]마스터!B:E,4,)</f>
        <v>폰타나 보쥬 스위트콘 크림 수프 180g</v>
      </c>
    </row>
    <row r="106" spans="1:20">
      <c r="A106" t="str">
        <f>_xlfn.TEXTJOIN("_",TRUE,C106,D106,T106,R106,COUNTIFS($C$1:C106,C106,$D$1:D106,D106,$T$1:T106,T106,$R$1:R106,R106))</f>
        <v>2022_10_폰타나 피에몬테 그릴드 머쉬룸 크림 수프 즉석지함 60g (R_19)_4_2</v>
      </c>
      <c r="B106" t="s">
        <v>16</v>
      </c>
      <c r="C106" t="str">
        <f>LEFT(O106,4)</f>
        <v>2022</v>
      </c>
      <c r="D106" t="str">
        <f>MID(O106,6,2)</f>
        <v>10</v>
      </c>
      <c r="E106" t="str">
        <f>MID(O106,9,2)</f>
        <v>17</v>
      </c>
      <c r="F106">
        <v>186740297</v>
      </c>
      <c r="G106" t="s">
        <v>348</v>
      </c>
      <c r="H106" t="s">
        <v>374</v>
      </c>
      <c r="J106" t="s">
        <v>375</v>
      </c>
      <c r="K106" t="s">
        <v>376</v>
      </c>
      <c r="L106" t="s">
        <v>21</v>
      </c>
      <c r="M106" t="s">
        <v>21</v>
      </c>
      <c r="N106" t="s">
        <v>22</v>
      </c>
      <c r="O106" t="s">
        <v>377</v>
      </c>
      <c r="P106" t="s">
        <v>24</v>
      </c>
      <c r="Q106" t="s">
        <v>24</v>
      </c>
      <c r="R106">
        <f t="shared" si="5"/>
        <v>4</v>
      </c>
      <c r="S106">
        <f t="shared" si="5"/>
        <v>4</v>
      </c>
      <c r="T106" t="str">
        <f>VLOOKUP(F106,[1]마스터!B:E,4,)</f>
        <v>폰타나 피에몬테 그릴드 머쉬룸 크림 수프 즉석지함 60g (R_19)</v>
      </c>
    </row>
    <row r="107" spans="1:20">
      <c r="A107" t="str">
        <f>_xlfn.TEXTJOIN("_",TRUE,C107,D107,T107,R107,COUNTIFS($C$1:C107,C107,$D$1:D107,D107,$T$1:T107,T107,$R$1:R107,R107))</f>
        <v>2022_10_폰타나 피에몬테 그릴드 머쉬룸 크림 수프 즉석지함 60g (R_19)_4_3</v>
      </c>
      <c r="B107" t="s">
        <v>16</v>
      </c>
      <c r="C107" t="str">
        <f>LEFT(O107,4)</f>
        <v>2022</v>
      </c>
      <c r="D107" t="str">
        <f>MID(O107,6,2)</f>
        <v>10</v>
      </c>
      <c r="E107" t="str">
        <f>MID(O107,9,2)</f>
        <v>18</v>
      </c>
      <c r="F107">
        <v>186740297</v>
      </c>
      <c r="G107" t="s">
        <v>348</v>
      </c>
      <c r="H107" t="s">
        <v>378</v>
      </c>
      <c r="J107" t="s">
        <v>379</v>
      </c>
      <c r="K107" t="s">
        <v>380</v>
      </c>
      <c r="L107" t="s">
        <v>21</v>
      </c>
      <c r="M107" t="s">
        <v>21</v>
      </c>
      <c r="N107" t="s">
        <v>22</v>
      </c>
      <c r="O107" t="s">
        <v>381</v>
      </c>
      <c r="P107" t="s">
        <v>24</v>
      </c>
      <c r="Q107" t="s">
        <v>24</v>
      </c>
      <c r="R107">
        <f t="shared" si="5"/>
        <v>4</v>
      </c>
      <c r="S107">
        <f t="shared" si="5"/>
        <v>4</v>
      </c>
      <c r="T107" t="str">
        <f>VLOOKUP(F107,[1]마스터!B:E,4,)</f>
        <v>폰타나 피에몬테 그릴드 머쉬룸 크림 수프 즉석지함 60g (R_19)</v>
      </c>
    </row>
    <row r="108" spans="1:20">
      <c r="A108" t="str">
        <f>_xlfn.TEXTJOIN("_",TRUE,C108,D108,T108,R108,COUNTIFS($C$1:C108,C108,$D$1:D108,D108,$T$1:T108,T108,$R$1:R108,R108))</f>
        <v>2022_10_수프_4_91</v>
      </c>
      <c r="B108" t="s">
        <v>16</v>
      </c>
      <c r="C108" t="str">
        <f>LEFT(O108,4)</f>
        <v>2022</v>
      </c>
      <c r="D108" t="str">
        <f>MID(O108,6,2)</f>
        <v>10</v>
      </c>
      <c r="E108" t="str">
        <f>MID(O108,9,2)</f>
        <v>18</v>
      </c>
      <c r="F108">
        <v>155828320</v>
      </c>
      <c r="G108" t="s">
        <v>357</v>
      </c>
      <c r="H108" t="s">
        <v>382</v>
      </c>
      <c r="J108" t="s">
        <v>383</v>
      </c>
      <c r="K108" t="s">
        <v>384</v>
      </c>
      <c r="L108" t="s">
        <v>21</v>
      </c>
      <c r="M108" t="s">
        <v>21</v>
      </c>
      <c r="N108" t="s">
        <v>22</v>
      </c>
      <c r="O108" t="s">
        <v>385</v>
      </c>
      <c r="P108" t="s">
        <v>24</v>
      </c>
      <c r="Q108" t="s">
        <v>24</v>
      </c>
      <c r="R108">
        <f t="shared" si="5"/>
        <v>4</v>
      </c>
      <c r="S108">
        <f t="shared" si="5"/>
        <v>4</v>
      </c>
      <c r="T108" t="str">
        <f>VLOOKUP(F108,[1]마스터!B:E,4,)</f>
        <v>수프</v>
      </c>
    </row>
    <row r="109" spans="1:20">
      <c r="A109" t="str">
        <f>_xlfn.TEXTJOIN("_",TRUE,C109,D109,T109,R109,COUNTIFS($C$1:C109,C109,$D$1:D109,D109,$T$1:T109,T109,$R$1:R109,R109))</f>
        <v>2022_10_수프_4_92</v>
      </c>
      <c r="B109" t="s">
        <v>16</v>
      </c>
      <c r="C109" t="str">
        <f>LEFT(O109,4)</f>
        <v>2022</v>
      </c>
      <c r="D109" t="str">
        <f>MID(O109,6,2)</f>
        <v>10</v>
      </c>
      <c r="E109" t="str">
        <f>MID(O109,9,2)</f>
        <v>18</v>
      </c>
      <c r="F109">
        <v>84990605</v>
      </c>
      <c r="G109" t="s">
        <v>386</v>
      </c>
      <c r="H109" t="s">
        <v>387</v>
      </c>
      <c r="J109" t="s">
        <v>388</v>
      </c>
      <c r="K109" t="s">
        <v>389</v>
      </c>
      <c r="L109" t="s">
        <v>21</v>
      </c>
      <c r="M109" t="s">
        <v>21</v>
      </c>
      <c r="N109" t="s">
        <v>22</v>
      </c>
      <c r="O109" t="s">
        <v>390</v>
      </c>
      <c r="P109" t="s">
        <v>24</v>
      </c>
      <c r="Q109" t="s">
        <v>24</v>
      </c>
      <c r="R109">
        <f t="shared" ref="R109:S134" si="6">IF(COUNT(FIND("매우 만족",L109))&gt;=1,4,IF(COUNT(FIND("만족",L109))&gt;=1,3,IF(COUNT(FIND("매우 아쉬",L109))&gt;=1,1,2)))</f>
        <v>4</v>
      </c>
      <c r="S109">
        <f t="shared" si="6"/>
        <v>4</v>
      </c>
      <c r="T109" t="str">
        <f>VLOOKUP(F109,[1]마스터!B:E,4,)</f>
        <v>수프</v>
      </c>
    </row>
    <row r="110" spans="1:20">
      <c r="A110" t="str">
        <f>_xlfn.TEXTJOIN("_",TRUE,C110,D110,T110,R110,COUNTIFS($C$1:C110,C110,$D$1:D110,D110,$T$1:T110,T110,$R$1:R110,R110))</f>
        <v>2022_10_폰타나 피에몬테 그릴드 머쉬룸 크림 수프 즉석지함 60g (R_19)_4_4</v>
      </c>
      <c r="B110" t="s">
        <v>16</v>
      </c>
      <c r="C110" t="str">
        <f>LEFT(O110,4)</f>
        <v>2022</v>
      </c>
      <c r="D110" t="str">
        <f>MID(O110,6,2)</f>
        <v>10</v>
      </c>
      <c r="E110" t="str">
        <f>MID(O110,9,2)</f>
        <v>18</v>
      </c>
      <c r="F110">
        <v>186740297</v>
      </c>
      <c r="G110" t="s">
        <v>348</v>
      </c>
      <c r="H110" t="s">
        <v>391</v>
      </c>
      <c r="J110" t="s">
        <v>392</v>
      </c>
      <c r="K110" t="s">
        <v>393</v>
      </c>
      <c r="L110" t="s">
        <v>21</v>
      </c>
      <c r="M110" t="s">
        <v>21</v>
      </c>
      <c r="N110" t="s">
        <v>22</v>
      </c>
      <c r="O110" t="s">
        <v>394</v>
      </c>
      <c r="P110" t="s">
        <v>24</v>
      </c>
      <c r="Q110" t="s">
        <v>24</v>
      </c>
      <c r="R110">
        <f t="shared" si="6"/>
        <v>4</v>
      </c>
      <c r="S110">
        <f t="shared" si="6"/>
        <v>4</v>
      </c>
      <c r="T110" t="str">
        <f>VLOOKUP(F110,[1]마스터!B:E,4,)</f>
        <v>폰타나 피에몬테 그릴드 머쉬룸 크림 수프 즉석지함 60g (R_19)</v>
      </c>
    </row>
    <row r="111" spans="1:20">
      <c r="A111" t="str">
        <f>_xlfn.TEXTJOIN("_",TRUE,C111,D111,T111,R111,COUNTIFS($C$1:C111,C111,$D$1:D111,D111,$T$1:T111,T111,$R$1:R111,R111))</f>
        <v>2022_10_수프_4_93</v>
      </c>
      <c r="B111" t="s">
        <v>16</v>
      </c>
      <c r="C111" t="str">
        <f>LEFT(O111,4)</f>
        <v>2022</v>
      </c>
      <c r="D111" t="str">
        <f>MID(O111,6,2)</f>
        <v>10</v>
      </c>
      <c r="E111" t="str">
        <f>MID(O111,9,2)</f>
        <v>18</v>
      </c>
      <c r="F111">
        <v>84990605</v>
      </c>
      <c r="G111" t="s">
        <v>386</v>
      </c>
      <c r="H111" t="s">
        <v>395</v>
      </c>
      <c r="J111" t="s">
        <v>396</v>
      </c>
      <c r="K111" t="s">
        <v>397</v>
      </c>
      <c r="L111" t="s">
        <v>21</v>
      </c>
      <c r="M111" t="s">
        <v>21</v>
      </c>
      <c r="N111" t="s">
        <v>22</v>
      </c>
      <c r="O111" t="s">
        <v>398</v>
      </c>
      <c r="P111" t="s">
        <v>24</v>
      </c>
      <c r="Q111" t="s">
        <v>24</v>
      </c>
      <c r="R111">
        <f t="shared" si="6"/>
        <v>4</v>
      </c>
      <c r="S111">
        <f t="shared" si="6"/>
        <v>4</v>
      </c>
      <c r="T111" t="str">
        <f>VLOOKUP(F111,[1]마스터!B:E,4,)</f>
        <v>수프</v>
      </c>
    </row>
    <row r="112" spans="1:20">
      <c r="A112" t="str">
        <f>_xlfn.TEXTJOIN("_",TRUE,C112,D112,T112,R112,COUNTIFS($C$1:C112,C112,$D$1:D112,D112,$T$1:T112,T112,$R$1:R112,R112))</f>
        <v>2022_10_폰타나 피에몬테 그릴드 머쉬룸 크림 수프 즉석지함 60g (R_19)_4_5</v>
      </c>
      <c r="B112" t="s">
        <v>16</v>
      </c>
      <c r="C112" t="str">
        <f>LEFT(O112,4)</f>
        <v>2022</v>
      </c>
      <c r="D112" t="str">
        <f>MID(O112,6,2)</f>
        <v>10</v>
      </c>
      <c r="E112" t="str">
        <f>MID(O112,9,2)</f>
        <v>18</v>
      </c>
      <c r="F112">
        <v>186740297</v>
      </c>
      <c r="G112" t="s">
        <v>348</v>
      </c>
      <c r="H112" t="s">
        <v>399</v>
      </c>
      <c r="J112" t="s">
        <v>400</v>
      </c>
      <c r="K112" t="s">
        <v>401</v>
      </c>
      <c r="L112" t="s">
        <v>21</v>
      </c>
      <c r="M112" t="s">
        <v>21</v>
      </c>
      <c r="N112" t="s">
        <v>22</v>
      </c>
      <c r="O112" t="s">
        <v>402</v>
      </c>
      <c r="P112" t="s">
        <v>24</v>
      </c>
      <c r="Q112" t="s">
        <v>24</v>
      </c>
      <c r="R112">
        <f t="shared" si="6"/>
        <v>4</v>
      </c>
      <c r="S112">
        <f t="shared" si="6"/>
        <v>4</v>
      </c>
      <c r="T112" t="str">
        <f>VLOOKUP(F112,[1]마스터!B:E,4,)</f>
        <v>폰타나 피에몬테 그릴드 머쉬룸 크림 수프 즉석지함 60g (R_19)</v>
      </c>
    </row>
    <row r="113" spans="1:20">
      <c r="A113" t="str">
        <f>_xlfn.TEXTJOIN("_",TRUE,C113,D113,T113,R113,COUNTIFS($C$1:C113,C113,$D$1:D113,D113,$T$1:T113,T113,$R$1:R113,R113))</f>
        <v>2022_10_수프_4_94</v>
      </c>
      <c r="B113" t="s">
        <v>16</v>
      </c>
      <c r="C113" t="str">
        <f>LEFT(O113,4)</f>
        <v>2022</v>
      </c>
      <c r="D113" t="str">
        <f>MID(O113,6,2)</f>
        <v>10</v>
      </c>
      <c r="E113" t="str">
        <f>MID(O113,9,2)</f>
        <v>18</v>
      </c>
      <c r="F113">
        <v>84990605</v>
      </c>
      <c r="G113" t="s">
        <v>386</v>
      </c>
      <c r="H113" t="s">
        <v>403</v>
      </c>
      <c r="J113" t="s">
        <v>404</v>
      </c>
      <c r="K113" t="s">
        <v>405</v>
      </c>
      <c r="L113" t="s">
        <v>21</v>
      </c>
      <c r="M113" t="s">
        <v>21</v>
      </c>
      <c r="N113" t="s">
        <v>22</v>
      </c>
      <c r="O113" t="s">
        <v>406</v>
      </c>
      <c r="P113" t="s">
        <v>24</v>
      </c>
      <c r="Q113" t="s">
        <v>24</v>
      </c>
      <c r="R113">
        <f t="shared" si="6"/>
        <v>4</v>
      </c>
      <c r="S113">
        <f t="shared" si="6"/>
        <v>4</v>
      </c>
      <c r="T113" t="str">
        <f>VLOOKUP(F113,[1]마스터!B:E,4,)</f>
        <v>수프</v>
      </c>
    </row>
    <row r="114" spans="1:20">
      <c r="A114" t="str">
        <f>_xlfn.TEXTJOIN("_",TRUE,C114,D114,T114,R114,COUNTIFS($C$1:C114,C114,$D$1:D114,D114,$T$1:T114,T114,$R$1:R114,R114))</f>
        <v>2022_10_폰타나 피에몬테 그릴드 머쉬룸 크림 수프 즉석지함 60g (R_19)_4_6</v>
      </c>
      <c r="B114" t="s">
        <v>16</v>
      </c>
      <c r="C114" t="str">
        <f>LEFT(O114,4)</f>
        <v>2022</v>
      </c>
      <c r="D114" t="str">
        <f>MID(O114,6,2)</f>
        <v>10</v>
      </c>
      <c r="E114" t="str">
        <f>MID(O114,9,2)</f>
        <v>18</v>
      </c>
      <c r="F114">
        <v>186740297</v>
      </c>
      <c r="G114" t="s">
        <v>348</v>
      </c>
      <c r="H114" t="s">
        <v>407</v>
      </c>
      <c r="J114" t="s">
        <v>392</v>
      </c>
      <c r="K114" t="s">
        <v>408</v>
      </c>
      <c r="L114" t="s">
        <v>21</v>
      </c>
      <c r="M114" t="s">
        <v>21</v>
      </c>
      <c r="N114" t="s">
        <v>22</v>
      </c>
      <c r="O114" t="s">
        <v>409</v>
      </c>
      <c r="P114" t="s">
        <v>24</v>
      </c>
      <c r="Q114" t="s">
        <v>24</v>
      </c>
      <c r="R114">
        <f t="shared" si="6"/>
        <v>4</v>
      </c>
      <c r="S114">
        <f t="shared" si="6"/>
        <v>4</v>
      </c>
      <c r="T114" t="str">
        <f>VLOOKUP(F114,[1]마스터!B:E,4,)</f>
        <v>폰타나 피에몬테 그릴드 머쉬룸 크림 수프 즉석지함 60g (R_19)</v>
      </c>
    </row>
    <row r="115" spans="1:20">
      <c r="A115" t="str">
        <f>_xlfn.TEXTJOIN("_",TRUE,C115,D115,T115,R115,COUNTIFS($C$1:C115,C115,$D$1:D115,D115,$T$1:T115,T115,$R$1:R115,R115))</f>
        <v>2022_10_폰타나 보쥬 스위트콘 크림 수프 180g_4_3</v>
      </c>
      <c r="B115" t="s">
        <v>16</v>
      </c>
      <c r="C115" t="str">
        <f>LEFT(O115,4)</f>
        <v>2022</v>
      </c>
      <c r="D115" t="str">
        <f>MID(O115,6,2)</f>
        <v>10</v>
      </c>
      <c r="E115" t="str">
        <f>MID(O115,9,2)</f>
        <v>18</v>
      </c>
      <c r="F115">
        <v>186740151</v>
      </c>
      <c r="G115" t="s">
        <v>353</v>
      </c>
      <c r="H115" t="s">
        <v>410</v>
      </c>
      <c r="J115" t="s">
        <v>411</v>
      </c>
      <c r="K115" t="s">
        <v>412</v>
      </c>
      <c r="L115" t="s">
        <v>21</v>
      </c>
      <c r="M115" t="s">
        <v>21</v>
      </c>
      <c r="N115" t="s">
        <v>22</v>
      </c>
      <c r="O115" t="s">
        <v>413</v>
      </c>
      <c r="P115" t="s">
        <v>24</v>
      </c>
      <c r="Q115" t="s">
        <v>24</v>
      </c>
      <c r="R115">
        <f t="shared" si="6"/>
        <v>4</v>
      </c>
      <c r="S115">
        <f t="shared" si="6"/>
        <v>4</v>
      </c>
      <c r="T115" t="str">
        <f>VLOOKUP(F115,[1]마스터!B:E,4,)</f>
        <v>폰타나 보쥬 스위트콘 크림 수프 180g</v>
      </c>
    </row>
    <row r="116" spans="1:20">
      <c r="A116" t="str">
        <f>_xlfn.TEXTJOIN("_",TRUE,C116,D116,T116,R116,COUNTIFS($C$1:C116,C116,$D$1:D116,D116,$T$1:T116,T116,$R$1:R116,R116))</f>
        <v>2022_10_수프_4_95</v>
      </c>
      <c r="B116" t="s">
        <v>16</v>
      </c>
      <c r="C116" t="str">
        <f>LEFT(O116,4)</f>
        <v>2022</v>
      </c>
      <c r="D116" t="str">
        <f>MID(O116,6,2)</f>
        <v>10</v>
      </c>
      <c r="E116" t="str">
        <f>MID(O116,9,2)</f>
        <v>18</v>
      </c>
      <c r="F116">
        <v>84990605</v>
      </c>
      <c r="G116" t="s">
        <v>386</v>
      </c>
      <c r="H116" t="s">
        <v>414</v>
      </c>
      <c r="J116" t="s">
        <v>415</v>
      </c>
      <c r="K116" t="s">
        <v>416</v>
      </c>
      <c r="L116" t="s">
        <v>21</v>
      </c>
      <c r="M116" t="s">
        <v>21</v>
      </c>
      <c r="N116" t="s">
        <v>22</v>
      </c>
      <c r="O116" t="s">
        <v>417</v>
      </c>
      <c r="P116" t="s">
        <v>24</v>
      </c>
      <c r="Q116" t="s">
        <v>24</v>
      </c>
      <c r="R116">
        <f t="shared" si="6"/>
        <v>4</v>
      </c>
      <c r="S116">
        <f t="shared" si="6"/>
        <v>4</v>
      </c>
      <c r="T116" t="str">
        <f>VLOOKUP(F116,[1]마스터!B:E,4,)</f>
        <v>수프</v>
      </c>
    </row>
    <row r="117" spans="1:20">
      <c r="A117" t="str">
        <f>_xlfn.TEXTJOIN("_",TRUE,C117,D117,T117,R117,COUNTIFS($C$1:C117,C117,$D$1:D117,D117,$T$1:T117,T117,$R$1:R117,R117))</f>
        <v>2022_10_수프_4_96</v>
      </c>
      <c r="B117" t="s">
        <v>16</v>
      </c>
      <c r="C117" t="str">
        <f>LEFT(O117,4)</f>
        <v>2022</v>
      </c>
      <c r="D117" t="str">
        <f>MID(O117,6,2)</f>
        <v>10</v>
      </c>
      <c r="E117" t="str">
        <f>MID(O117,9,2)</f>
        <v>18</v>
      </c>
      <c r="F117">
        <v>84990605</v>
      </c>
      <c r="G117" t="s">
        <v>386</v>
      </c>
      <c r="H117" t="s">
        <v>418</v>
      </c>
      <c r="J117" t="s">
        <v>404</v>
      </c>
      <c r="K117" t="s">
        <v>419</v>
      </c>
      <c r="L117" t="s">
        <v>21</v>
      </c>
      <c r="M117" t="s">
        <v>21</v>
      </c>
      <c r="N117" t="s">
        <v>22</v>
      </c>
      <c r="O117" t="s">
        <v>420</v>
      </c>
      <c r="P117" t="s">
        <v>24</v>
      </c>
      <c r="Q117" t="s">
        <v>24</v>
      </c>
      <c r="R117">
        <f t="shared" si="6"/>
        <v>4</v>
      </c>
      <c r="S117">
        <f t="shared" si="6"/>
        <v>4</v>
      </c>
      <c r="T117" t="str">
        <f>VLOOKUP(F117,[1]마스터!B:E,4,)</f>
        <v>수프</v>
      </c>
    </row>
    <row r="118" spans="1:20">
      <c r="A118" t="str">
        <f>_xlfn.TEXTJOIN("_",TRUE,C118,D118,T118,R118,COUNTIFS($C$1:C118,C118,$D$1:D118,D118,$T$1:T118,T118,$R$1:R118,R118))</f>
        <v>2022_10_폰타나 보쥬 스위트콘 크림 수프 180g_4_4</v>
      </c>
      <c r="B118" t="s">
        <v>16</v>
      </c>
      <c r="C118" t="str">
        <f>LEFT(O118,4)</f>
        <v>2022</v>
      </c>
      <c r="D118" t="str">
        <f>MID(O118,6,2)</f>
        <v>10</v>
      </c>
      <c r="E118" t="str">
        <f>MID(O118,9,2)</f>
        <v>19</v>
      </c>
      <c r="F118">
        <v>186740151</v>
      </c>
      <c r="G118" t="s">
        <v>353</v>
      </c>
      <c r="H118" t="s">
        <v>421</v>
      </c>
      <c r="J118" t="s">
        <v>422</v>
      </c>
      <c r="K118" t="s">
        <v>423</v>
      </c>
      <c r="L118" t="s">
        <v>21</v>
      </c>
      <c r="M118" t="s">
        <v>21</v>
      </c>
      <c r="N118" t="s">
        <v>22</v>
      </c>
      <c r="O118" t="s">
        <v>424</v>
      </c>
      <c r="P118" t="s">
        <v>24</v>
      </c>
      <c r="Q118" t="s">
        <v>24</v>
      </c>
      <c r="R118">
        <f t="shared" si="6"/>
        <v>4</v>
      </c>
      <c r="S118">
        <f t="shared" si="6"/>
        <v>4</v>
      </c>
      <c r="T118" t="str">
        <f>VLOOKUP(F118,[1]마스터!B:E,4,)</f>
        <v>폰타나 보쥬 스위트콘 크림 수프 180g</v>
      </c>
    </row>
    <row r="119" spans="1:20">
      <c r="A119" t="str">
        <f>_xlfn.TEXTJOIN("_",TRUE,C119,D119,T119,R119,COUNTIFS($C$1:C119,C119,$D$1:D119,D119,$T$1:T119,T119,$R$1:R119,R119))</f>
        <v>2022_10_폰타나 보쥬 스위트콘 크림 수프 180g_4_5</v>
      </c>
      <c r="B119" t="s">
        <v>16</v>
      </c>
      <c r="C119" t="str">
        <f>LEFT(O119,4)</f>
        <v>2022</v>
      </c>
      <c r="D119" t="str">
        <f>MID(O119,6,2)</f>
        <v>10</v>
      </c>
      <c r="E119" t="str">
        <f>MID(O119,9,2)</f>
        <v>19</v>
      </c>
      <c r="F119">
        <v>186740151</v>
      </c>
      <c r="G119" t="s">
        <v>353</v>
      </c>
      <c r="H119" t="s">
        <v>425</v>
      </c>
      <c r="J119" t="s">
        <v>363</v>
      </c>
      <c r="K119" t="s">
        <v>426</v>
      </c>
      <c r="L119" t="s">
        <v>21</v>
      </c>
      <c r="M119" t="s">
        <v>47</v>
      </c>
      <c r="N119" t="s">
        <v>22</v>
      </c>
      <c r="O119" t="s">
        <v>427</v>
      </c>
      <c r="P119" t="s">
        <v>24</v>
      </c>
      <c r="Q119" t="s">
        <v>24</v>
      </c>
      <c r="R119">
        <f t="shared" si="6"/>
        <v>4</v>
      </c>
      <c r="S119">
        <f t="shared" si="6"/>
        <v>3</v>
      </c>
      <c r="T119" t="str">
        <f>VLOOKUP(F119,[1]마스터!B:E,4,)</f>
        <v>폰타나 보쥬 스위트콘 크림 수프 180g</v>
      </c>
    </row>
    <row r="120" spans="1:20">
      <c r="A120" t="str">
        <f>_xlfn.TEXTJOIN("_",TRUE,C120,D120,T120,R120,COUNTIFS($C$1:C120,C120,$D$1:D120,D120,$T$1:T120,T120,$R$1:R120,R120))</f>
        <v>2022_10_수프_4_97</v>
      </c>
      <c r="B120" t="s">
        <v>16</v>
      </c>
      <c r="C120" t="str">
        <f>LEFT(O120,4)</f>
        <v>2022</v>
      </c>
      <c r="D120" t="str">
        <f>MID(O120,6,2)</f>
        <v>10</v>
      </c>
      <c r="E120" t="str">
        <f>MID(O120,9,2)</f>
        <v>19</v>
      </c>
      <c r="F120">
        <v>84990605</v>
      </c>
      <c r="G120" t="s">
        <v>386</v>
      </c>
      <c r="H120" t="s">
        <v>428</v>
      </c>
      <c r="J120" t="s">
        <v>429</v>
      </c>
      <c r="K120" t="s">
        <v>430</v>
      </c>
      <c r="L120" t="s">
        <v>21</v>
      </c>
      <c r="M120" t="s">
        <v>21</v>
      </c>
      <c r="N120" t="s">
        <v>22</v>
      </c>
      <c r="O120" t="s">
        <v>431</v>
      </c>
      <c r="P120" t="s">
        <v>24</v>
      </c>
      <c r="Q120" t="s">
        <v>24</v>
      </c>
      <c r="R120">
        <f t="shared" si="6"/>
        <v>4</v>
      </c>
      <c r="S120">
        <f t="shared" si="6"/>
        <v>4</v>
      </c>
      <c r="T120" t="str">
        <f>VLOOKUP(F120,[1]마스터!B:E,4,)</f>
        <v>수프</v>
      </c>
    </row>
    <row r="121" spans="1:20">
      <c r="A121" t="str">
        <f>_xlfn.TEXTJOIN("_",TRUE,C121,D121,T121,R121,COUNTIFS($C$1:C121,C121,$D$1:D121,D121,$T$1:T121,T121,$R$1:R121,R121))</f>
        <v>2022_10_폰타나 보쥬 스위트콘 크림 수프 180g_4_6</v>
      </c>
      <c r="B121" t="s">
        <v>16</v>
      </c>
      <c r="C121" t="str">
        <f>LEFT(O121,4)</f>
        <v>2022</v>
      </c>
      <c r="D121" t="str">
        <f>MID(O121,6,2)</f>
        <v>10</v>
      </c>
      <c r="E121" t="str">
        <f>MID(O121,9,2)</f>
        <v>19</v>
      </c>
      <c r="F121">
        <v>186740151</v>
      </c>
      <c r="G121" t="s">
        <v>353</v>
      </c>
      <c r="H121" t="s">
        <v>432</v>
      </c>
      <c r="J121" t="s">
        <v>433</v>
      </c>
      <c r="K121" t="s">
        <v>434</v>
      </c>
      <c r="L121" t="s">
        <v>21</v>
      </c>
      <c r="M121" t="s">
        <v>21</v>
      </c>
      <c r="N121" t="s">
        <v>22</v>
      </c>
      <c r="O121" t="s">
        <v>435</v>
      </c>
      <c r="P121" t="s">
        <v>24</v>
      </c>
      <c r="Q121" t="s">
        <v>24</v>
      </c>
      <c r="R121">
        <f t="shared" si="6"/>
        <v>4</v>
      </c>
      <c r="S121">
        <f t="shared" si="6"/>
        <v>4</v>
      </c>
      <c r="T121" t="str">
        <f>VLOOKUP(F121,[1]마스터!B:E,4,)</f>
        <v>폰타나 보쥬 스위트콘 크림 수프 180g</v>
      </c>
    </row>
    <row r="122" spans="1:20">
      <c r="A122" t="str">
        <f>_xlfn.TEXTJOIN("_",TRUE,C122,D122,T122,R122,COUNTIFS($C$1:C122,C122,$D$1:D122,D122,$T$1:T122,T122,$R$1:R122,R122))</f>
        <v>2022_10_폰타나 피에몬테 그릴드 머쉬룸 크림 수프 즉석지함 60g (R_19)_3_1</v>
      </c>
      <c r="B122" t="s">
        <v>16</v>
      </c>
      <c r="C122" t="str">
        <f>LEFT(O122,4)</f>
        <v>2022</v>
      </c>
      <c r="D122" t="str">
        <f>MID(O122,6,2)</f>
        <v>10</v>
      </c>
      <c r="E122" t="str">
        <f>MID(O122,9,2)</f>
        <v>19</v>
      </c>
      <c r="F122">
        <v>186740297</v>
      </c>
      <c r="G122" t="s">
        <v>348</v>
      </c>
      <c r="H122" t="s">
        <v>436</v>
      </c>
      <c r="J122" t="s">
        <v>437</v>
      </c>
      <c r="K122" t="s">
        <v>438</v>
      </c>
      <c r="L122" t="s">
        <v>47</v>
      </c>
      <c r="M122" t="s">
        <v>21</v>
      </c>
      <c r="N122" t="s">
        <v>22</v>
      </c>
      <c r="O122" t="s">
        <v>439</v>
      </c>
      <c r="P122" t="s">
        <v>24</v>
      </c>
      <c r="Q122" t="s">
        <v>24</v>
      </c>
      <c r="R122">
        <f t="shared" si="6"/>
        <v>3</v>
      </c>
      <c r="S122">
        <f t="shared" si="6"/>
        <v>4</v>
      </c>
      <c r="T122" t="str">
        <f>VLOOKUP(F122,[1]마스터!B:E,4,)</f>
        <v>폰타나 피에몬테 그릴드 머쉬룸 크림 수프 즉석지함 60g (R_19)</v>
      </c>
    </row>
    <row r="123" spans="1:20">
      <c r="A123" t="str">
        <f>_xlfn.TEXTJOIN("_",TRUE,C123,D123,T123,R123,COUNTIFS($C$1:C123,C123,$D$1:D123,D123,$T$1:T123,T123,$R$1:R123,R123))</f>
        <v>2022_10_수프_4_98</v>
      </c>
      <c r="B123" t="s">
        <v>16</v>
      </c>
      <c r="C123" t="str">
        <f>LEFT(O123,4)</f>
        <v>2022</v>
      </c>
      <c r="D123" t="str">
        <f>MID(O123,6,2)</f>
        <v>10</v>
      </c>
      <c r="E123" t="str">
        <f>MID(O123,9,2)</f>
        <v>19</v>
      </c>
      <c r="F123">
        <v>84990605</v>
      </c>
      <c r="G123" t="s">
        <v>386</v>
      </c>
      <c r="H123" t="s">
        <v>440</v>
      </c>
      <c r="J123" t="s">
        <v>429</v>
      </c>
      <c r="K123" t="s">
        <v>441</v>
      </c>
      <c r="L123" t="s">
        <v>21</v>
      </c>
      <c r="M123" t="s">
        <v>21</v>
      </c>
      <c r="N123" t="s">
        <v>22</v>
      </c>
      <c r="O123" t="s">
        <v>442</v>
      </c>
      <c r="P123" t="s">
        <v>24</v>
      </c>
      <c r="Q123" t="s">
        <v>24</v>
      </c>
      <c r="R123">
        <f t="shared" si="6"/>
        <v>4</v>
      </c>
      <c r="S123">
        <f t="shared" si="6"/>
        <v>4</v>
      </c>
      <c r="T123" t="str">
        <f>VLOOKUP(F123,[1]마스터!B:E,4,)</f>
        <v>수프</v>
      </c>
    </row>
    <row r="124" spans="1:20">
      <c r="A124" t="str">
        <f>_xlfn.TEXTJOIN("_",TRUE,C124,D124,T124,R124,COUNTIFS($C$1:C124,C124,$D$1:D124,D124,$T$1:T124,T124,$R$1:R124,R124))</f>
        <v>2022_10_수프_4_99</v>
      </c>
      <c r="B124" t="s">
        <v>16</v>
      </c>
      <c r="C124" t="str">
        <f>LEFT(O124,4)</f>
        <v>2022</v>
      </c>
      <c r="D124" t="str">
        <f>MID(O124,6,2)</f>
        <v>10</v>
      </c>
      <c r="E124" t="str">
        <f>MID(O124,9,2)</f>
        <v>19</v>
      </c>
      <c r="F124">
        <v>84990605</v>
      </c>
      <c r="G124" t="s">
        <v>386</v>
      </c>
      <c r="H124" t="s">
        <v>443</v>
      </c>
      <c r="J124" t="s">
        <v>444</v>
      </c>
      <c r="K124" t="s">
        <v>445</v>
      </c>
      <c r="L124" t="s">
        <v>21</v>
      </c>
      <c r="M124" t="s">
        <v>21</v>
      </c>
      <c r="N124" t="s">
        <v>22</v>
      </c>
      <c r="O124" t="s">
        <v>446</v>
      </c>
      <c r="P124" t="s">
        <v>24</v>
      </c>
      <c r="Q124" t="s">
        <v>24</v>
      </c>
      <c r="R124">
        <f t="shared" si="6"/>
        <v>4</v>
      </c>
      <c r="S124">
        <f t="shared" si="6"/>
        <v>4</v>
      </c>
      <c r="T124" t="str">
        <f>VLOOKUP(F124,[1]마스터!B:E,4,)</f>
        <v>수프</v>
      </c>
    </row>
    <row r="125" spans="1:20">
      <c r="A125" t="str">
        <f>_xlfn.TEXTJOIN("_",TRUE,C125,D125,T125,R125,COUNTIFS($C$1:C125,C125,$D$1:D125,D125,$T$1:T125,T125,$R$1:R125,R125))</f>
        <v>2022_10_수프_3_10</v>
      </c>
      <c r="B125" t="s">
        <v>16</v>
      </c>
      <c r="C125" t="str">
        <f>LEFT(O125,4)</f>
        <v>2022</v>
      </c>
      <c r="D125" t="str">
        <f>MID(O125,6,2)</f>
        <v>10</v>
      </c>
      <c r="E125" t="str">
        <f>MID(O125,9,2)</f>
        <v>19</v>
      </c>
      <c r="F125">
        <v>84990605</v>
      </c>
      <c r="G125" t="s">
        <v>386</v>
      </c>
      <c r="H125" t="s">
        <v>447</v>
      </c>
      <c r="J125" t="s">
        <v>444</v>
      </c>
      <c r="K125" t="s">
        <v>448</v>
      </c>
      <c r="L125" t="s">
        <v>47</v>
      </c>
      <c r="M125" t="s">
        <v>291</v>
      </c>
      <c r="N125" t="s">
        <v>22</v>
      </c>
      <c r="O125" t="s">
        <v>449</v>
      </c>
      <c r="P125" t="s">
        <v>24</v>
      </c>
      <c r="Q125" t="s">
        <v>24</v>
      </c>
      <c r="R125">
        <f t="shared" si="6"/>
        <v>3</v>
      </c>
      <c r="S125">
        <f t="shared" si="6"/>
        <v>1</v>
      </c>
      <c r="T125" t="str">
        <f>VLOOKUP(F125,[1]마스터!B:E,4,)</f>
        <v>수프</v>
      </c>
    </row>
    <row r="126" spans="1:20">
      <c r="A126" t="str">
        <f>_xlfn.TEXTJOIN("_",TRUE,C126,D126,T126,R126,COUNTIFS($C$1:C126,C126,$D$1:D126,D126,$T$1:T126,T126,$R$1:R126,R126))</f>
        <v>2022_10_수프_4_100</v>
      </c>
      <c r="B126" t="s">
        <v>16</v>
      </c>
      <c r="C126" t="str">
        <f>LEFT(O126,4)</f>
        <v>2022</v>
      </c>
      <c r="D126" t="str">
        <f>MID(O126,6,2)</f>
        <v>10</v>
      </c>
      <c r="E126" t="str">
        <f>MID(O126,9,2)</f>
        <v>19</v>
      </c>
      <c r="F126">
        <v>84990605</v>
      </c>
      <c r="G126" t="s">
        <v>386</v>
      </c>
      <c r="H126" t="s">
        <v>450</v>
      </c>
      <c r="J126" t="s">
        <v>444</v>
      </c>
      <c r="K126" t="s">
        <v>451</v>
      </c>
      <c r="L126" t="s">
        <v>21</v>
      </c>
      <c r="M126" t="s">
        <v>21</v>
      </c>
      <c r="N126" t="s">
        <v>22</v>
      </c>
      <c r="O126" t="s">
        <v>452</v>
      </c>
      <c r="P126" t="s">
        <v>24</v>
      </c>
      <c r="Q126" t="s">
        <v>24</v>
      </c>
      <c r="R126">
        <f t="shared" si="6"/>
        <v>4</v>
      </c>
      <c r="S126">
        <f t="shared" si="6"/>
        <v>4</v>
      </c>
      <c r="T126" t="str">
        <f>VLOOKUP(F126,[1]마스터!B:E,4,)</f>
        <v>수프</v>
      </c>
    </row>
    <row r="127" spans="1:20">
      <c r="A127" t="str">
        <f>_xlfn.TEXTJOIN("_",TRUE,C127,D127,T127,R127,COUNTIFS($C$1:C127,C127,$D$1:D127,D127,$T$1:T127,T127,$R$1:R127,R127))</f>
        <v>2022_10_폰타나 피에몬테 그릴드 머쉬룸 크림 수프 즉석지함 60g (R_19)_4_7</v>
      </c>
      <c r="B127" t="s">
        <v>16</v>
      </c>
      <c r="C127" t="str">
        <f>LEFT(O127,4)</f>
        <v>2022</v>
      </c>
      <c r="D127" t="str">
        <f>MID(O127,6,2)</f>
        <v>10</v>
      </c>
      <c r="E127" t="str">
        <f>MID(O127,9,2)</f>
        <v>19</v>
      </c>
      <c r="F127">
        <v>186740297</v>
      </c>
      <c r="G127" t="s">
        <v>348</v>
      </c>
      <c r="H127" t="s">
        <v>453</v>
      </c>
      <c r="J127" t="s">
        <v>392</v>
      </c>
      <c r="K127" t="s">
        <v>454</v>
      </c>
      <c r="L127" t="s">
        <v>21</v>
      </c>
      <c r="M127" t="s">
        <v>21</v>
      </c>
      <c r="N127" t="s">
        <v>22</v>
      </c>
      <c r="O127" t="s">
        <v>455</v>
      </c>
      <c r="P127" t="s">
        <v>24</v>
      </c>
      <c r="Q127" t="s">
        <v>24</v>
      </c>
      <c r="R127">
        <f t="shared" si="6"/>
        <v>4</v>
      </c>
      <c r="S127">
        <f t="shared" si="6"/>
        <v>4</v>
      </c>
      <c r="T127" t="str">
        <f>VLOOKUP(F127,[1]마스터!B:E,4,)</f>
        <v>폰타나 피에몬테 그릴드 머쉬룸 크림 수프 즉석지함 60g (R_19)</v>
      </c>
    </row>
    <row r="128" spans="1:20">
      <c r="A128" t="str">
        <f>_xlfn.TEXTJOIN("_",TRUE,C128,D128,T128,R128,COUNTIFS($C$1:C128,C128,$D$1:D128,D128,$T$1:T128,T128,$R$1:R128,R128))</f>
        <v>2022_10_수프_4_101</v>
      </c>
      <c r="B128" t="s">
        <v>16</v>
      </c>
      <c r="C128" t="str">
        <f>LEFT(O128,4)</f>
        <v>2022</v>
      </c>
      <c r="D128" t="str">
        <f>MID(O128,6,2)</f>
        <v>10</v>
      </c>
      <c r="E128" t="str">
        <f>MID(O128,9,2)</f>
        <v>19</v>
      </c>
      <c r="F128">
        <v>84990605</v>
      </c>
      <c r="G128" t="s">
        <v>386</v>
      </c>
      <c r="H128" t="s">
        <v>456</v>
      </c>
      <c r="J128" t="s">
        <v>444</v>
      </c>
      <c r="K128" t="s">
        <v>457</v>
      </c>
      <c r="L128" t="s">
        <v>21</v>
      </c>
      <c r="M128" t="s">
        <v>21</v>
      </c>
      <c r="N128" t="s">
        <v>22</v>
      </c>
      <c r="O128" t="s">
        <v>458</v>
      </c>
      <c r="P128" t="s">
        <v>24</v>
      </c>
      <c r="Q128" t="s">
        <v>24</v>
      </c>
      <c r="R128">
        <f t="shared" si="6"/>
        <v>4</v>
      </c>
      <c r="S128">
        <f t="shared" si="6"/>
        <v>4</v>
      </c>
      <c r="T128" t="str">
        <f>VLOOKUP(F128,[1]마스터!B:E,4,)</f>
        <v>수프</v>
      </c>
    </row>
    <row r="129" spans="1:20">
      <c r="A129" t="str">
        <f>_xlfn.TEXTJOIN("_",TRUE,C129,D129,T129,R129,COUNTIFS($C$1:C129,C129,$D$1:D129,D129,$T$1:T129,T129,$R$1:R129,R129))</f>
        <v>2022_10_수프_4_102</v>
      </c>
      <c r="B129" t="s">
        <v>16</v>
      </c>
      <c r="C129" t="str">
        <f>LEFT(O129,4)</f>
        <v>2022</v>
      </c>
      <c r="D129" t="str">
        <f>MID(O129,6,2)</f>
        <v>10</v>
      </c>
      <c r="E129" t="str">
        <f>MID(O129,9,2)</f>
        <v>19</v>
      </c>
      <c r="F129">
        <v>84990605</v>
      </c>
      <c r="G129" t="s">
        <v>386</v>
      </c>
      <c r="H129" t="s">
        <v>459</v>
      </c>
      <c r="J129" t="s">
        <v>444</v>
      </c>
      <c r="K129" t="s">
        <v>460</v>
      </c>
      <c r="L129" t="s">
        <v>21</v>
      </c>
      <c r="M129" t="s">
        <v>21</v>
      </c>
      <c r="N129" t="s">
        <v>22</v>
      </c>
      <c r="O129" t="s">
        <v>461</v>
      </c>
      <c r="P129" t="s">
        <v>24</v>
      </c>
      <c r="Q129" t="s">
        <v>24</v>
      </c>
      <c r="R129">
        <f t="shared" si="6"/>
        <v>4</v>
      </c>
      <c r="S129">
        <f t="shared" si="6"/>
        <v>4</v>
      </c>
      <c r="T129" t="str">
        <f>VLOOKUP(F129,[1]마스터!B:E,4,)</f>
        <v>수프</v>
      </c>
    </row>
    <row r="130" spans="1:20">
      <c r="A130" t="str">
        <f>_xlfn.TEXTJOIN("_",TRUE,C130,D130,T130,R130,COUNTIFS($C$1:C130,C130,$D$1:D130,D130,$T$1:T130,T130,$R$1:R130,R130))</f>
        <v>2022_10_수프_4_103</v>
      </c>
      <c r="B130" t="s">
        <v>16</v>
      </c>
      <c r="C130" t="str">
        <f>LEFT(O130,4)</f>
        <v>2022</v>
      </c>
      <c r="D130" t="str">
        <f>MID(O130,6,2)</f>
        <v>10</v>
      </c>
      <c r="E130" t="str">
        <f>MID(O130,9,2)</f>
        <v>19</v>
      </c>
      <c r="F130">
        <v>84990605</v>
      </c>
      <c r="G130" t="s">
        <v>386</v>
      </c>
      <c r="H130" t="s">
        <v>462</v>
      </c>
      <c r="J130" t="s">
        <v>429</v>
      </c>
      <c r="K130" t="s">
        <v>463</v>
      </c>
      <c r="L130" t="s">
        <v>21</v>
      </c>
      <c r="M130" t="s">
        <v>21</v>
      </c>
      <c r="N130" t="s">
        <v>22</v>
      </c>
      <c r="O130" t="s">
        <v>464</v>
      </c>
      <c r="P130" t="s">
        <v>24</v>
      </c>
      <c r="Q130" t="s">
        <v>24</v>
      </c>
      <c r="R130">
        <f t="shared" si="6"/>
        <v>4</v>
      </c>
      <c r="S130">
        <f t="shared" si="6"/>
        <v>4</v>
      </c>
      <c r="T130" t="str">
        <f>VLOOKUP(F130,[1]마스터!B:E,4,)</f>
        <v>수프</v>
      </c>
    </row>
    <row r="131" spans="1:20">
      <c r="A131" t="str">
        <f>_xlfn.TEXTJOIN("_",TRUE,C131,D131,T131,R131,COUNTIFS($C$1:C131,C131,$D$1:D131,D131,$T$1:T131,T131,$R$1:R131,R131))</f>
        <v>2022_10_폰타나 피에몬테 그릴드 머쉬룸 크림 수프 즉석지함 60g (R_19)_4_8</v>
      </c>
      <c r="B131" t="s">
        <v>16</v>
      </c>
      <c r="C131" t="str">
        <f>LEFT(O131,4)</f>
        <v>2022</v>
      </c>
      <c r="D131" t="str">
        <f>MID(O131,6,2)</f>
        <v>10</v>
      </c>
      <c r="E131" t="str">
        <f>MID(O131,9,2)</f>
        <v>19</v>
      </c>
      <c r="F131">
        <v>186740297</v>
      </c>
      <c r="G131" t="s">
        <v>348</v>
      </c>
      <c r="H131" t="s">
        <v>465</v>
      </c>
      <c r="J131" t="s">
        <v>350</v>
      </c>
      <c r="K131" t="s">
        <v>466</v>
      </c>
      <c r="L131" t="s">
        <v>21</v>
      </c>
      <c r="M131" t="s">
        <v>21</v>
      </c>
      <c r="N131" t="s">
        <v>22</v>
      </c>
      <c r="O131" t="s">
        <v>467</v>
      </c>
      <c r="P131" t="s">
        <v>24</v>
      </c>
      <c r="Q131" t="s">
        <v>24</v>
      </c>
      <c r="R131">
        <f t="shared" si="6"/>
        <v>4</v>
      </c>
      <c r="S131">
        <f t="shared" si="6"/>
        <v>4</v>
      </c>
      <c r="T131" t="str">
        <f>VLOOKUP(F131,[1]마스터!B:E,4,)</f>
        <v>폰타나 피에몬테 그릴드 머쉬룸 크림 수프 즉석지함 60g (R_19)</v>
      </c>
    </row>
    <row r="132" spans="1:20">
      <c r="A132" t="str">
        <f>_xlfn.TEXTJOIN("_",TRUE,C132,D132,T132,R132,COUNTIFS($C$1:C132,C132,$D$1:D132,D132,$T$1:T132,T132,$R$1:R132,R132))</f>
        <v>2022_10_수프_4_104</v>
      </c>
      <c r="B132" t="s">
        <v>16</v>
      </c>
      <c r="C132" t="str">
        <f>LEFT(O132,4)</f>
        <v>2022</v>
      </c>
      <c r="D132" t="str">
        <f>MID(O132,6,2)</f>
        <v>10</v>
      </c>
      <c r="E132" t="str">
        <f>MID(O132,9,2)</f>
        <v>19</v>
      </c>
      <c r="F132">
        <v>84990605</v>
      </c>
      <c r="G132" t="s">
        <v>386</v>
      </c>
      <c r="H132" t="s">
        <v>468</v>
      </c>
      <c r="J132" t="s">
        <v>444</v>
      </c>
      <c r="K132" t="s">
        <v>469</v>
      </c>
      <c r="L132" t="s">
        <v>21</v>
      </c>
      <c r="M132" t="s">
        <v>21</v>
      </c>
      <c r="N132" t="s">
        <v>22</v>
      </c>
      <c r="O132" t="s">
        <v>470</v>
      </c>
      <c r="P132" t="s">
        <v>24</v>
      </c>
      <c r="Q132" t="s">
        <v>24</v>
      </c>
      <c r="R132">
        <f t="shared" si="6"/>
        <v>4</v>
      </c>
      <c r="S132">
        <f t="shared" si="6"/>
        <v>4</v>
      </c>
      <c r="T132" t="str">
        <f>VLOOKUP(F132,[1]마스터!B:E,4,)</f>
        <v>수프</v>
      </c>
    </row>
    <row r="133" spans="1:20">
      <c r="A133" t="str">
        <f>_xlfn.TEXTJOIN("_",TRUE,C133,D133,T133,R133,COUNTIFS($C$1:C133,C133,$D$1:D133,D133,$T$1:T133,T133,$R$1:R133,R133))</f>
        <v>2022_10_수프_4_105</v>
      </c>
      <c r="B133" t="s">
        <v>16</v>
      </c>
      <c r="C133" t="str">
        <f>LEFT(O133,4)</f>
        <v>2022</v>
      </c>
      <c r="D133" t="str">
        <f>MID(O133,6,2)</f>
        <v>10</v>
      </c>
      <c r="E133" t="str">
        <f>MID(O133,9,2)</f>
        <v>19</v>
      </c>
      <c r="F133">
        <v>84990605</v>
      </c>
      <c r="G133" t="s">
        <v>386</v>
      </c>
      <c r="H133" t="s">
        <v>471</v>
      </c>
      <c r="J133" t="s">
        <v>472</v>
      </c>
      <c r="K133" t="s">
        <v>473</v>
      </c>
      <c r="L133" t="s">
        <v>21</v>
      </c>
      <c r="M133" t="s">
        <v>21</v>
      </c>
      <c r="N133" t="s">
        <v>22</v>
      </c>
      <c r="O133" t="s">
        <v>474</v>
      </c>
      <c r="P133" t="s">
        <v>24</v>
      </c>
      <c r="Q133" t="s">
        <v>24</v>
      </c>
      <c r="R133">
        <f t="shared" si="6"/>
        <v>4</v>
      </c>
      <c r="S133">
        <f t="shared" si="6"/>
        <v>4</v>
      </c>
      <c r="T133" t="str">
        <f>VLOOKUP(F133,[1]마스터!B:E,4,)</f>
        <v>수프</v>
      </c>
    </row>
    <row r="134" spans="1:20">
      <c r="A134" t="str">
        <f>_xlfn.TEXTJOIN("_",TRUE,C134,D134,T134,R134,COUNTIFS($C$1:C134,C134,$D$1:D134,D134,$T$1:T134,T134,$R$1:R134,R134))</f>
        <v>2022_10_폰타나 피에몬테 그릴드 머쉬룸 크림 수프 즉석지함 60g (R_19)_4_9</v>
      </c>
      <c r="B134" t="s">
        <v>16</v>
      </c>
      <c r="C134" t="str">
        <f>LEFT(O134,4)</f>
        <v>2022</v>
      </c>
      <c r="D134" t="str">
        <f>MID(O134,6,2)</f>
        <v>10</v>
      </c>
      <c r="E134" t="str">
        <f>MID(O134,9,2)</f>
        <v>19</v>
      </c>
      <c r="F134">
        <v>186740297</v>
      </c>
      <c r="G134" t="s">
        <v>348</v>
      </c>
      <c r="H134" t="s">
        <v>475</v>
      </c>
      <c r="J134" t="s">
        <v>392</v>
      </c>
      <c r="K134" t="s">
        <v>476</v>
      </c>
      <c r="L134" t="s">
        <v>21</v>
      </c>
      <c r="M134" t="s">
        <v>21</v>
      </c>
      <c r="N134" t="s">
        <v>22</v>
      </c>
      <c r="O134" t="s">
        <v>477</v>
      </c>
      <c r="P134" t="s">
        <v>24</v>
      </c>
      <c r="Q134" t="s">
        <v>24</v>
      </c>
      <c r="R134">
        <f t="shared" si="6"/>
        <v>4</v>
      </c>
      <c r="S134">
        <f t="shared" si="6"/>
        <v>4</v>
      </c>
      <c r="T134" t="str">
        <f>VLOOKUP(F134,[1]마스터!B:E,4,)</f>
        <v>폰타나 피에몬테 그릴드 머쉬룸 크림 수프 즉석지함 60g (R_19)</v>
      </c>
    </row>
    <row r="135" spans="1:20">
      <c r="A135" t="str">
        <f>_xlfn.TEXTJOIN("_",TRUE,C135,D135,T135,R135,COUNTIFS($C$1:C135,C135,$D$1:D135,D135,$T$1:T135,T135,$R$1:R135,R135))</f>
        <v>2022_10_수프_4_106</v>
      </c>
      <c r="B135" t="s">
        <v>16</v>
      </c>
      <c r="C135" t="str">
        <f>LEFT(O135,4)</f>
        <v>2022</v>
      </c>
      <c r="D135" t="str">
        <f>MID(O135,6,2)</f>
        <v>10</v>
      </c>
      <c r="E135" t="str">
        <f>MID(O135,9,2)</f>
        <v>20</v>
      </c>
      <c r="F135">
        <v>84990605</v>
      </c>
      <c r="G135" t="s">
        <v>386</v>
      </c>
      <c r="H135" t="s">
        <v>478</v>
      </c>
      <c r="J135" t="s">
        <v>429</v>
      </c>
      <c r="K135" t="s">
        <v>479</v>
      </c>
      <c r="L135" t="s">
        <v>21</v>
      </c>
      <c r="M135" t="s">
        <v>21</v>
      </c>
      <c r="N135" t="s">
        <v>22</v>
      </c>
      <c r="O135" t="s">
        <v>480</v>
      </c>
      <c r="P135" t="s">
        <v>24</v>
      </c>
      <c r="Q135" t="s">
        <v>24</v>
      </c>
      <c r="R135">
        <f t="shared" ref="R135:S198" si="7">IF(COUNT(FIND("매우 만족",L135))&gt;=1,4,IF(COUNT(FIND("만족",L135))&gt;=1,3,IF(COUNT(FIND("매우 아쉬",L135))&gt;=1,1,2)))</f>
        <v>4</v>
      </c>
      <c r="S135">
        <f t="shared" si="7"/>
        <v>4</v>
      </c>
      <c r="T135" t="str">
        <f>VLOOKUP(F135,[1]마스터!B:E,4,)</f>
        <v>수프</v>
      </c>
    </row>
    <row r="136" spans="1:20">
      <c r="A136" t="str">
        <f>_xlfn.TEXTJOIN("_",TRUE,C136,D136,T136,R136,COUNTIFS($C$1:C136,C136,$D$1:D136,D136,$T$1:T136,T136,$R$1:R136,R136))</f>
        <v>2022_10_수프_3_11</v>
      </c>
      <c r="B136" t="s">
        <v>16</v>
      </c>
      <c r="C136" t="str">
        <f>LEFT(O136,4)</f>
        <v>2022</v>
      </c>
      <c r="D136" t="str">
        <f>MID(O136,6,2)</f>
        <v>10</v>
      </c>
      <c r="E136" t="str">
        <f>MID(O136,9,2)</f>
        <v>20</v>
      </c>
      <c r="F136">
        <v>84990605</v>
      </c>
      <c r="G136" t="s">
        <v>386</v>
      </c>
      <c r="H136" t="s">
        <v>481</v>
      </c>
      <c r="J136" t="s">
        <v>429</v>
      </c>
      <c r="K136" t="s">
        <v>482</v>
      </c>
      <c r="L136" t="s">
        <v>47</v>
      </c>
      <c r="M136" t="s">
        <v>47</v>
      </c>
      <c r="N136" t="s">
        <v>22</v>
      </c>
      <c r="O136" t="s">
        <v>483</v>
      </c>
      <c r="P136" t="s">
        <v>24</v>
      </c>
      <c r="Q136" t="s">
        <v>24</v>
      </c>
      <c r="R136">
        <f t="shared" si="7"/>
        <v>3</v>
      </c>
      <c r="S136">
        <f t="shared" si="7"/>
        <v>3</v>
      </c>
      <c r="T136" t="str">
        <f>VLOOKUP(F136,[1]마스터!B:E,4,)</f>
        <v>수프</v>
      </c>
    </row>
    <row r="137" spans="1:20">
      <c r="A137" t="str">
        <f>_xlfn.TEXTJOIN("_",TRUE,C137,D137,T137,R137,COUNTIFS($C$1:C137,C137,$D$1:D137,D137,$T$1:T137,T137,$R$1:R137,R137))</f>
        <v>2022_10_수프_4_107</v>
      </c>
      <c r="B137" t="s">
        <v>16</v>
      </c>
      <c r="C137" t="str">
        <f>LEFT(O137,4)</f>
        <v>2022</v>
      </c>
      <c r="D137" t="str">
        <f>MID(O137,6,2)</f>
        <v>10</v>
      </c>
      <c r="E137" t="str">
        <f>MID(O137,9,2)</f>
        <v>20</v>
      </c>
      <c r="F137">
        <v>84990605</v>
      </c>
      <c r="G137" t="s">
        <v>386</v>
      </c>
      <c r="H137" t="s">
        <v>484</v>
      </c>
      <c r="J137" t="s">
        <v>485</v>
      </c>
      <c r="K137" t="s">
        <v>486</v>
      </c>
      <c r="L137" t="s">
        <v>21</v>
      </c>
      <c r="M137" t="s">
        <v>21</v>
      </c>
      <c r="N137" t="s">
        <v>22</v>
      </c>
      <c r="O137" t="s">
        <v>487</v>
      </c>
      <c r="P137" t="s">
        <v>24</v>
      </c>
      <c r="Q137" t="s">
        <v>24</v>
      </c>
      <c r="R137">
        <f t="shared" si="7"/>
        <v>4</v>
      </c>
      <c r="S137">
        <f t="shared" si="7"/>
        <v>4</v>
      </c>
      <c r="T137" t="str">
        <f>VLOOKUP(F137,[1]마스터!B:E,4,)</f>
        <v>수프</v>
      </c>
    </row>
    <row r="138" spans="1:20">
      <c r="A138" t="str">
        <f>_xlfn.TEXTJOIN("_",TRUE,C138,D138,T138,R138,COUNTIFS($C$1:C138,C138,$D$1:D138,D138,$T$1:T138,T138,$R$1:R138,R138))</f>
        <v>2022_10_수프_4_108</v>
      </c>
      <c r="B138" t="s">
        <v>16</v>
      </c>
      <c r="C138" t="str">
        <f>LEFT(O138,4)</f>
        <v>2022</v>
      </c>
      <c r="D138" t="str">
        <f>MID(O138,6,2)</f>
        <v>10</v>
      </c>
      <c r="E138" t="str">
        <f>MID(O138,9,2)</f>
        <v>20</v>
      </c>
      <c r="F138">
        <v>84990605</v>
      </c>
      <c r="G138" t="s">
        <v>386</v>
      </c>
      <c r="H138" t="s">
        <v>488</v>
      </c>
      <c r="J138" t="s">
        <v>444</v>
      </c>
      <c r="K138" t="s">
        <v>489</v>
      </c>
      <c r="L138" t="s">
        <v>21</v>
      </c>
      <c r="M138" t="s">
        <v>21</v>
      </c>
      <c r="N138" t="s">
        <v>22</v>
      </c>
      <c r="O138" t="s">
        <v>490</v>
      </c>
      <c r="P138" t="s">
        <v>24</v>
      </c>
      <c r="Q138" t="s">
        <v>24</v>
      </c>
      <c r="R138">
        <f t="shared" si="7"/>
        <v>4</v>
      </c>
      <c r="S138">
        <f t="shared" si="7"/>
        <v>4</v>
      </c>
      <c r="T138" t="str">
        <f>VLOOKUP(F138,[1]마스터!B:E,4,)</f>
        <v>수프</v>
      </c>
    </row>
    <row r="139" spans="1:20">
      <c r="A139" t="str">
        <f>_xlfn.TEXTJOIN("_",TRUE,C139,D139,T139,R139,COUNTIFS($C$1:C139,C139,$D$1:D139,D139,$T$1:T139,T139,$R$1:R139,R139))</f>
        <v>2022_10_수프_4_109</v>
      </c>
      <c r="B139" t="s">
        <v>16</v>
      </c>
      <c r="C139" t="str">
        <f>LEFT(O139,4)</f>
        <v>2022</v>
      </c>
      <c r="D139" t="str">
        <f>MID(O139,6,2)</f>
        <v>10</v>
      </c>
      <c r="E139" t="str">
        <f>MID(O139,9,2)</f>
        <v>20</v>
      </c>
      <c r="F139">
        <v>84990605</v>
      </c>
      <c r="G139" t="s">
        <v>386</v>
      </c>
      <c r="H139" t="s">
        <v>491</v>
      </c>
      <c r="J139" t="s">
        <v>444</v>
      </c>
      <c r="K139" t="s">
        <v>492</v>
      </c>
      <c r="L139" t="s">
        <v>21</v>
      </c>
      <c r="M139" t="s">
        <v>21</v>
      </c>
      <c r="N139" t="s">
        <v>22</v>
      </c>
      <c r="O139" t="s">
        <v>493</v>
      </c>
      <c r="P139" t="s">
        <v>24</v>
      </c>
      <c r="Q139" t="s">
        <v>24</v>
      </c>
      <c r="R139">
        <f t="shared" si="7"/>
        <v>4</v>
      </c>
      <c r="S139">
        <f t="shared" si="7"/>
        <v>4</v>
      </c>
      <c r="T139" t="str">
        <f>VLOOKUP(F139,[1]마스터!B:E,4,)</f>
        <v>수프</v>
      </c>
    </row>
    <row r="140" spans="1:20">
      <c r="A140" t="str">
        <f>_xlfn.TEXTJOIN("_",TRUE,C140,D140,T140,R140,COUNTIFS($C$1:C140,C140,$D$1:D140,D140,$T$1:T140,T140,$R$1:R140,R140))</f>
        <v>2022_10_수프_4_110</v>
      </c>
      <c r="B140" t="s">
        <v>16</v>
      </c>
      <c r="C140" t="str">
        <f>LEFT(O140,4)</f>
        <v>2022</v>
      </c>
      <c r="D140" t="str">
        <f>MID(O140,6,2)</f>
        <v>10</v>
      </c>
      <c r="E140" t="str">
        <f>MID(O140,9,2)</f>
        <v>20</v>
      </c>
      <c r="F140">
        <v>84990605</v>
      </c>
      <c r="G140" t="s">
        <v>386</v>
      </c>
      <c r="H140" t="s">
        <v>494</v>
      </c>
      <c r="J140" t="s">
        <v>444</v>
      </c>
      <c r="K140" t="s">
        <v>495</v>
      </c>
      <c r="L140" t="s">
        <v>21</v>
      </c>
      <c r="M140" t="s">
        <v>21</v>
      </c>
      <c r="N140" t="s">
        <v>22</v>
      </c>
      <c r="O140" t="s">
        <v>496</v>
      </c>
      <c r="P140" t="s">
        <v>24</v>
      </c>
      <c r="Q140" t="s">
        <v>24</v>
      </c>
      <c r="R140">
        <f t="shared" si="7"/>
        <v>4</v>
      </c>
      <c r="S140">
        <f t="shared" si="7"/>
        <v>4</v>
      </c>
      <c r="T140" t="str">
        <f>VLOOKUP(F140,[1]마스터!B:E,4,)</f>
        <v>수프</v>
      </c>
    </row>
    <row r="141" spans="1:20">
      <c r="A141" t="str">
        <f>_xlfn.TEXTJOIN("_",TRUE,C141,D141,T141,R141,COUNTIFS($C$1:C141,C141,$D$1:D141,D141,$T$1:T141,T141,$R$1:R141,R141))</f>
        <v>2022_10_수프_4_111</v>
      </c>
      <c r="B141" t="s">
        <v>16</v>
      </c>
      <c r="C141" t="str">
        <f>LEFT(O141,4)</f>
        <v>2022</v>
      </c>
      <c r="D141" t="str">
        <f>MID(O141,6,2)</f>
        <v>10</v>
      </c>
      <c r="E141" t="str">
        <f>MID(O141,9,2)</f>
        <v>20</v>
      </c>
      <c r="F141">
        <v>84990605</v>
      </c>
      <c r="G141" t="s">
        <v>386</v>
      </c>
      <c r="H141" t="s">
        <v>497</v>
      </c>
      <c r="J141" t="s">
        <v>444</v>
      </c>
      <c r="K141" t="s">
        <v>498</v>
      </c>
      <c r="L141" t="s">
        <v>21</v>
      </c>
      <c r="M141" t="s">
        <v>21</v>
      </c>
      <c r="N141" t="s">
        <v>22</v>
      </c>
      <c r="O141" t="s">
        <v>499</v>
      </c>
      <c r="P141" t="s">
        <v>24</v>
      </c>
      <c r="Q141" t="s">
        <v>24</v>
      </c>
      <c r="R141">
        <f t="shared" si="7"/>
        <v>4</v>
      </c>
      <c r="S141">
        <f t="shared" si="7"/>
        <v>4</v>
      </c>
      <c r="T141" t="str">
        <f>VLOOKUP(F141,[1]마스터!B:E,4,)</f>
        <v>수프</v>
      </c>
    </row>
    <row r="142" spans="1:20">
      <c r="A142" t="str">
        <f>_xlfn.TEXTJOIN("_",TRUE,C142,D142,T142,R142,COUNTIFS($C$1:C142,C142,$D$1:D142,D142,$T$1:T142,T142,$R$1:R142,R142))</f>
        <v>2022_10_폰타나 보쥬 스위트콘 크림 수프 180g_4_7</v>
      </c>
      <c r="B142" t="s">
        <v>16</v>
      </c>
      <c r="C142" t="str">
        <f>LEFT(O142,4)</f>
        <v>2022</v>
      </c>
      <c r="D142" t="str">
        <f>MID(O142,6,2)</f>
        <v>10</v>
      </c>
      <c r="E142" t="str">
        <f>MID(O142,9,2)</f>
        <v>20</v>
      </c>
      <c r="F142">
        <v>186740151</v>
      </c>
      <c r="G142" t="s">
        <v>353</v>
      </c>
      <c r="H142" t="s">
        <v>500</v>
      </c>
      <c r="J142" t="s">
        <v>501</v>
      </c>
      <c r="K142" t="s">
        <v>502</v>
      </c>
      <c r="L142" t="s">
        <v>21</v>
      </c>
      <c r="M142" t="s">
        <v>21</v>
      </c>
      <c r="N142" t="s">
        <v>22</v>
      </c>
      <c r="O142" t="s">
        <v>503</v>
      </c>
      <c r="P142" t="s">
        <v>24</v>
      </c>
      <c r="Q142" t="s">
        <v>24</v>
      </c>
      <c r="R142">
        <f t="shared" si="7"/>
        <v>4</v>
      </c>
      <c r="S142">
        <f t="shared" si="7"/>
        <v>4</v>
      </c>
      <c r="T142" t="str">
        <f>VLOOKUP(F142,[1]마스터!B:E,4,)</f>
        <v>폰타나 보쥬 스위트콘 크림 수프 180g</v>
      </c>
    </row>
    <row r="143" spans="1:20">
      <c r="A143" t="str">
        <f>_xlfn.TEXTJOIN("_",TRUE,C143,D143,T143,R143,COUNTIFS($C$1:C143,C143,$D$1:D143,D143,$T$1:T143,T143,$R$1:R143,R143))</f>
        <v>2022_10_수프_4_112</v>
      </c>
      <c r="B143" t="s">
        <v>16</v>
      </c>
      <c r="C143" t="str">
        <f>LEFT(O143,4)</f>
        <v>2022</v>
      </c>
      <c r="D143" t="str">
        <f>MID(O143,6,2)</f>
        <v>10</v>
      </c>
      <c r="E143" t="str">
        <f>MID(O143,9,2)</f>
        <v>20</v>
      </c>
      <c r="F143">
        <v>84990605</v>
      </c>
      <c r="G143" t="s">
        <v>386</v>
      </c>
      <c r="H143" t="s">
        <v>504</v>
      </c>
      <c r="J143" t="s">
        <v>444</v>
      </c>
      <c r="K143" t="s">
        <v>505</v>
      </c>
      <c r="L143" t="s">
        <v>21</v>
      </c>
      <c r="M143" t="s">
        <v>21</v>
      </c>
      <c r="N143" t="s">
        <v>22</v>
      </c>
      <c r="O143" t="s">
        <v>506</v>
      </c>
      <c r="P143" t="s">
        <v>24</v>
      </c>
      <c r="Q143" t="s">
        <v>24</v>
      </c>
      <c r="R143">
        <f t="shared" si="7"/>
        <v>4</v>
      </c>
      <c r="S143">
        <f t="shared" si="7"/>
        <v>4</v>
      </c>
      <c r="T143" t="str">
        <f>VLOOKUP(F143,[1]마스터!B:E,4,)</f>
        <v>수프</v>
      </c>
    </row>
    <row r="144" spans="1:20">
      <c r="A144" t="str">
        <f>_xlfn.TEXTJOIN("_",TRUE,C144,D144,T144,R144,COUNTIFS($C$1:C144,C144,$D$1:D144,D144,$T$1:T144,T144,$R$1:R144,R144))</f>
        <v>2022_10_수프_3_12</v>
      </c>
      <c r="B144" t="s">
        <v>16</v>
      </c>
      <c r="C144" t="str">
        <f>LEFT(O144,4)</f>
        <v>2022</v>
      </c>
      <c r="D144" t="str">
        <f>MID(O144,6,2)</f>
        <v>10</v>
      </c>
      <c r="E144" t="str">
        <f>MID(O144,9,2)</f>
        <v>20</v>
      </c>
      <c r="F144">
        <v>84990605</v>
      </c>
      <c r="G144" t="s">
        <v>386</v>
      </c>
      <c r="H144" t="s">
        <v>507</v>
      </c>
      <c r="J144" t="s">
        <v>444</v>
      </c>
      <c r="K144" t="s">
        <v>508</v>
      </c>
      <c r="L144" t="s">
        <v>47</v>
      </c>
      <c r="M144" t="s">
        <v>47</v>
      </c>
      <c r="N144" t="s">
        <v>22</v>
      </c>
      <c r="O144" t="s">
        <v>509</v>
      </c>
      <c r="P144" t="s">
        <v>24</v>
      </c>
      <c r="Q144" t="s">
        <v>24</v>
      </c>
      <c r="R144">
        <f t="shared" si="7"/>
        <v>3</v>
      </c>
      <c r="S144">
        <f t="shared" si="7"/>
        <v>3</v>
      </c>
      <c r="T144" t="str">
        <f>VLOOKUP(F144,[1]마스터!B:E,4,)</f>
        <v>수프</v>
      </c>
    </row>
    <row r="145" spans="1:20">
      <c r="A145" t="str">
        <f>_xlfn.TEXTJOIN("_",TRUE,C145,D145,T145,R145,COUNTIFS($C$1:C145,C145,$D$1:D145,D145,$T$1:T145,T145,$R$1:R145,R145))</f>
        <v>2022_10_폰타나 피에몬테 그릴드 머쉬룸 크림 수프 즉석지함 60g (R_19)_4_10</v>
      </c>
      <c r="B145" t="s">
        <v>16</v>
      </c>
      <c r="C145" t="str">
        <f>LEFT(O145,4)</f>
        <v>2022</v>
      </c>
      <c r="D145" t="str">
        <f>MID(O145,6,2)</f>
        <v>10</v>
      </c>
      <c r="E145" t="str">
        <f>MID(O145,9,2)</f>
        <v>20</v>
      </c>
      <c r="F145">
        <v>186740297</v>
      </c>
      <c r="G145" t="s">
        <v>348</v>
      </c>
      <c r="H145" t="s">
        <v>510</v>
      </c>
      <c r="J145" t="s">
        <v>350</v>
      </c>
      <c r="K145" t="s">
        <v>511</v>
      </c>
      <c r="L145" t="s">
        <v>21</v>
      </c>
      <c r="M145" t="s">
        <v>21</v>
      </c>
      <c r="N145" t="s">
        <v>22</v>
      </c>
      <c r="O145" t="s">
        <v>512</v>
      </c>
      <c r="P145" t="s">
        <v>24</v>
      </c>
      <c r="Q145" t="s">
        <v>24</v>
      </c>
      <c r="R145">
        <f t="shared" si="7"/>
        <v>4</v>
      </c>
      <c r="S145">
        <f t="shared" si="7"/>
        <v>4</v>
      </c>
      <c r="T145" t="str">
        <f>VLOOKUP(F145,[1]마스터!B:E,4,)</f>
        <v>폰타나 피에몬테 그릴드 머쉬룸 크림 수프 즉석지함 60g (R_19)</v>
      </c>
    </row>
    <row r="146" spans="1:20">
      <c r="A146" t="str">
        <f>_xlfn.TEXTJOIN("_",TRUE,C146,D146,T146,R146,COUNTIFS($C$1:C146,C146,$D$1:D146,D146,$T$1:T146,T146,$R$1:R146,R146))</f>
        <v>2022_10_수프_4_113</v>
      </c>
      <c r="B146" t="s">
        <v>16</v>
      </c>
      <c r="C146" t="str">
        <f>LEFT(O146,4)</f>
        <v>2022</v>
      </c>
      <c r="D146" t="str">
        <f>MID(O146,6,2)</f>
        <v>10</v>
      </c>
      <c r="E146" t="str">
        <f>MID(O146,9,2)</f>
        <v>20</v>
      </c>
      <c r="F146">
        <v>84990605</v>
      </c>
      <c r="G146" t="s">
        <v>386</v>
      </c>
      <c r="H146" t="s">
        <v>513</v>
      </c>
      <c r="J146" t="s">
        <v>429</v>
      </c>
      <c r="K146" t="s">
        <v>514</v>
      </c>
      <c r="L146" t="s">
        <v>21</v>
      </c>
      <c r="M146" t="s">
        <v>21</v>
      </c>
      <c r="N146" t="s">
        <v>22</v>
      </c>
      <c r="O146" t="s">
        <v>515</v>
      </c>
      <c r="P146" t="s">
        <v>24</v>
      </c>
      <c r="Q146" t="s">
        <v>24</v>
      </c>
      <c r="R146">
        <f t="shared" si="7"/>
        <v>4</v>
      </c>
      <c r="S146">
        <f t="shared" si="7"/>
        <v>4</v>
      </c>
      <c r="T146" t="str">
        <f>VLOOKUP(F146,[1]마스터!B:E,4,)</f>
        <v>수프</v>
      </c>
    </row>
    <row r="147" spans="1:20">
      <c r="A147" t="str">
        <f>_xlfn.TEXTJOIN("_",TRUE,C147,D147,T147,R147,COUNTIFS($C$1:C147,C147,$D$1:D147,D147,$T$1:T147,T147,$R$1:R147,R147))</f>
        <v>2022_10_수프_4_114</v>
      </c>
      <c r="B147" t="s">
        <v>16</v>
      </c>
      <c r="C147" t="str">
        <f>LEFT(O147,4)</f>
        <v>2022</v>
      </c>
      <c r="D147" t="str">
        <f>MID(O147,6,2)</f>
        <v>10</v>
      </c>
      <c r="E147" t="str">
        <f>MID(O147,9,2)</f>
        <v>20</v>
      </c>
      <c r="F147">
        <v>84990605</v>
      </c>
      <c r="G147" t="s">
        <v>386</v>
      </c>
      <c r="H147" t="s">
        <v>516</v>
      </c>
      <c r="J147" t="s">
        <v>444</v>
      </c>
      <c r="K147" t="s">
        <v>517</v>
      </c>
      <c r="L147" t="s">
        <v>21</v>
      </c>
      <c r="M147" t="s">
        <v>21</v>
      </c>
      <c r="N147" t="s">
        <v>22</v>
      </c>
      <c r="O147" t="s">
        <v>518</v>
      </c>
      <c r="P147" t="s">
        <v>24</v>
      </c>
      <c r="Q147" t="s">
        <v>24</v>
      </c>
      <c r="R147">
        <f t="shared" si="7"/>
        <v>4</v>
      </c>
      <c r="S147">
        <f t="shared" si="7"/>
        <v>4</v>
      </c>
      <c r="T147" t="str">
        <f>VLOOKUP(F147,[1]마스터!B:E,4,)</f>
        <v>수프</v>
      </c>
    </row>
    <row r="148" spans="1:20">
      <c r="A148" t="str">
        <f>_xlfn.TEXTJOIN("_",TRUE,C148,D148,T148,R148,COUNTIFS($C$1:C148,C148,$D$1:D148,D148,$T$1:T148,T148,$R$1:R148,R148))</f>
        <v>2022_10_수프_4_115</v>
      </c>
      <c r="B148" t="s">
        <v>16</v>
      </c>
      <c r="C148" t="str">
        <f>LEFT(O148,4)</f>
        <v>2022</v>
      </c>
      <c r="D148" t="str">
        <f>MID(O148,6,2)</f>
        <v>10</v>
      </c>
      <c r="E148" t="str">
        <f>MID(O148,9,2)</f>
        <v>20</v>
      </c>
      <c r="F148">
        <v>84990605</v>
      </c>
      <c r="G148" t="s">
        <v>386</v>
      </c>
      <c r="H148" t="s">
        <v>519</v>
      </c>
      <c r="J148" t="s">
        <v>444</v>
      </c>
      <c r="K148" t="s">
        <v>520</v>
      </c>
      <c r="L148" t="s">
        <v>21</v>
      </c>
      <c r="M148" t="s">
        <v>21</v>
      </c>
      <c r="N148" t="s">
        <v>22</v>
      </c>
      <c r="O148" t="s">
        <v>521</v>
      </c>
      <c r="P148" t="s">
        <v>24</v>
      </c>
      <c r="Q148" t="s">
        <v>24</v>
      </c>
      <c r="R148">
        <f t="shared" si="7"/>
        <v>4</v>
      </c>
      <c r="S148">
        <f t="shared" si="7"/>
        <v>4</v>
      </c>
      <c r="T148" t="str">
        <f>VLOOKUP(F148,[1]마스터!B:E,4,)</f>
        <v>수프</v>
      </c>
    </row>
    <row r="149" spans="1:20">
      <c r="A149" t="str">
        <f>_xlfn.TEXTJOIN("_",TRUE,C149,D149,T149,R149,COUNTIFS($C$1:C149,C149,$D$1:D149,D149,$T$1:T149,T149,$R$1:R149,R149))</f>
        <v>2022_10_수프_4_116</v>
      </c>
      <c r="B149" t="s">
        <v>16</v>
      </c>
      <c r="C149" t="str">
        <f>LEFT(O149,4)</f>
        <v>2022</v>
      </c>
      <c r="D149" t="str">
        <f>MID(O149,6,2)</f>
        <v>10</v>
      </c>
      <c r="E149" t="str">
        <f>MID(O149,9,2)</f>
        <v>20</v>
      </c>
      <c r="F149">
        <v>84990605</v>
      </c>
      <c r="G149" t="s">
        <v>386</v>
      </c>
      <c r="H149" t="s">
        <v>522</v>
      </c>
      <c r="J149" t="s">
        <v>429</v>
      </c>
      <c r="K149" t="s">
        <v>523</v>
      </c>
      <c r="L149" t="s">
        <v>21</v>
      </c>
      <c r="M149" t="s">
        <v>21</v>
      </c>
      <c r="N149" t="s">
        <v>22</v>
      </c>
      <c r="O149" t="s">
        <v>524</v>
      </c>
      <c r="P149" t="s">
        <v>24</v>
      </c>
      <c r="Q149" t="s">
        <v>24</v>
      </c>
      <c r="R149">
        <f t="shared" si="7"/>
        <v>4</v>
      </c>
      <c r="S149">
        <f t="shared" si="7"/>
        <v>4</v>
      </c>
      <c r="T149" t="str">
        <f>VLOOKUP(F149,[1]마스터!B:E,4,)</f>
        <v>수프</v>
      </c>
    </row>
    <row r="150" spans="1:20">
      <c r="A150" t="str">
        <f>_xlfn.TEXTJOIN("_",TRUE,C150,D150,T150,R150,COUNTIFS($C$1:C150,C150,$D$1:D150,D150,$T$1:T150,T150,$R$1:R150,R150))</f>
        <v>2022_10_수프_4_117</v>
      </c>
      <c r="B150" t="s">
        <v>16</v>
      </c>
      <c r="C150" t="str">
        <f>LEFT(O150,4)</f>
        <v>2022</v>
      </c>
      <c r="D150" t="str">
        <f>MID(O150,6,2)</f>
        <v>10</v>
      </c>
      <c r="E150" t="str">
        <f>MID(O150,9,2)</f>
        <v>20</v>
      </c>
      <c r="F150">
        <v>84990605</v>
      </c>
      <c r="G150" t="s">
        <v>386</v>
      </c>
      <c r="H150" t="s">
        <v>525</v>
      </c>
      <c r="J150" t="s">
        <v>472</v>
      </c>
      <c r="K150" t="s">
        <v>526</v>
      </c>
      <c r="L150" t="s">
        <v>21</v>
      </c>
      <c r="M150" t="s">
        <v>21</v>
      </c>
      <c r="N150" t="s">
        <v>22</v>
      </c>
      <c r="O150" t="s">
        <v>527</v>
      </c>
      <c r="P150" t="s">
        <v>24</v>
      </c>
      <c r="Q150" t="s">
        <v>24</v>
      </c>
      <c r="R150">
        <f t="shared" si="7"/>
        <v>4</v>
      </c>
      <c r="S150">
        <f t="shared" si="7"/>
        <v>4</v>
      </c>
      <c r="T150" t="str">
        <f>VLOOKUP(F150,[1]마스터!B:E,4,)</f>
        <v>수프</v>
      </c>
    </row>
    <row r="151" spans="1:20">
      <c r="A151" t="str">
        <f>_xlfn.TEXTJOIN("_",TRUE,C151,D151,T151,R151,COUNTIFS($C$1:C151,C151,$D$1:D151,D151,$T$1:T151,T151,$R$1:R151,R151))</f>
        <v>2022_10_수프_4_118</v>
      </c>
      <c r="B151" t="s">
        <v>16</v>
      </c>
      <c r="C151" t="str">
        <f>LEFT(O151,4)</f>
        <v>2022</v>
      </c>
      <c r="D151" t="str">
        <f>MID(O151,6,2)</f>
        <v>10</v>
      </c>
      <c r="E151" t="str">
        <f>MID(O151,9,2)</f>
        <v>20</v>
      </c>
      <c r="F151">
        <v>84990605</v>
      </c>
      <c r="G151" t="s">
        <v>386</v>
      </c>
      <c r="H151" t="s">
        <v>528</v>
      </c>
      <c r="J151" t="s">
        <v>388</v>
      </c>
      <c r="K151" t="s">
        <v>529</v>
      </c>
      <c r="L151" t="s">
        <v>21</v>
      </c>
      <c r="M151" t="s">
        <v>21</v>
      </c>
      <c r="N151" t="s">
        <v>22</v>
      </c>
      <c r="O151" t="s">
        <v>530</v>
      </c>
      <c r="P151" t="s">
        <v>24</v>
      </c>
      <c r="Q151" t="s">
        <v>24</v>
      </c>
      <c r="R151">
        <f t="shared" si="7"/>
        <v>4</v>
      </c>
      <c r="S151">
        <f t="shared" si="7"/>
        <v>4</v>
      </c>
      <c r="T151" t="str">
        <f>VLOOKUP(F151,[1]마스터!B:E,4,)</f>
        <v>수프</v>
      </c>
    </row>
    <row r="152" spans="1:20">
      <c r="A152" t="str">
        <f>_xlfn.TEXTJOIN("_",TRUE,C152,D152,T152,R152,COUNTIFS($C$1:C152,C152,$D$1:D152,D152,$T$1:T152,T152,$R$1:R152,R152))</f>
        <v>2022_10_수프_4_119</v>
      </c>
      <c r="B152" t="s">
        <v>16</v>
      </c>
      <c r="C152" t="str">
        <f>LEFT(O152,4)</f>
        <v>2022</v>
      </c>
      <c r="D152" t="str">
        <f>MID(O152,6,2)</f>
        <v>10</v>
      </c>
      <c r="E152" t="str">
        <f>MID(O152,9,2)</f>
        <v>20</v>
      </c>
      <c r="F152">
        <v>84990605</v>
      </c>
      <c r="G152" t="s">
        <v>386</v>
      </c>
      <c r="H152" t="s">
        <v>531</v>
      </c>
      <c r="J152" t="s">
        <v>404</v>
      </c>
      <c r="K152" t="s">
        <v>532</v>
      </c>
      <c r="L152" t="s">
        <v>21</v>
      </c>
      <c r="M152" t="s">
        <v>21</v>
      </c>
      <c r="N152" t="s">
        <v>22</v>
      </c>
      <c r="O152" t="s">
        <v>533</v>
      </c>
      <c r="P152" t="s">
        <v>24</v>
      </c>
      <c r="Q152" t="s">
        <v>24</v>
      </c>
      <c r="R152">
        <f t="shared" si="7"/>
        <v>4</v>
      </c>
      <c r="S152">
        <f t="shared" si="7"/>
        <v>4</v>
      </c>
      <c r="T152" t="str">
        <f>VLOOKUP(F152,[1]마스터!B:E,4,)</f>
        <v>수프</v>
      </c>
    </row>
    <row r="153" spans="1:20">
      <c r="A153" t="str">
        <f>_xlfn.TEXTJOIN("_",TRUE,C153,D153,T153,R153,COUNTIFS($C$1:C153,C153,$D$1:D153,D153,$T$1:T153,T153,$R$1:R153,R153))</f>
        <v>2022_10_수프_4_120</v>
      </c>
      <c r="B153" t="s">
        <v>16</v>
      </c>
      <c r="C153" t="str">
        <f>LEFT(O153,4)</f>
        <v>2022</v>
      </c>
      <c r="D153" t="str">
        <f>MID(O153,6,2)</f>
        <v>10</v>
      </c>
      <c r="E153" t="str">
        <f>MID(O153,9,2)</f>
        <v>20</v>
      </c>
      <c r="F153">
        <v>84990605</v>
      </c>
      <c r="G153" t="s">
        <v>386</v>
      </c>
      <c r="H153" t="s">
        <v>534</v>
      </c>
      <c r="J153" t="s">
        <v>444</v>
      </c>
      <c r="K153" t="s">
        <v>535</v>
      </c>
      <c r="L153" t="s">
        <v>21</v>
      </c>
      <c r="M153" t="s">
        <v>21</v>
      </c>
      <c r="N153" t="s">
        <v>22</v>
      </c>
      <c r="O153" t="s">
        <v>536</v>
      </c>
      <c r="P153" t="s">
        <v>24</v>
      </c>
      <c r="Q153" t="s">
        <v>24</v>
      </c>
      <c r="R153">
        <f t="shared" si="7"/>
        <v>4</v>
      </c>
      <c r="S153">
        <f t="shared" si="7"/>
        <v>4</v>
      </c>
      <c r="T153" t="str">
        <f>VLOOKUP(F153,[1]마스터!B:E,4,)</f>
        <v>수프</v>
      </c>
    </row>
    <row r="154" spans="1:20">
      <c r="A154" t="str">
        <f>_xlfn.TEXTJOIN("_",TRUE,C154,D154,T154,R154,COUNTIFS($C$1:C154,C154,$D$1:D154,D154,$T$1:T154,T154,$R$1:R154,R154))</f>
        <v>2022_10_수프_4_121</v>
      </c>
      <c r="B154" t="s">
        <v>16</v>
      </c>
      <c r="C154" t="str">
        <f>LEFT(O154,4)</f>
        <v>2022</v>
      </c>
      <c r="D154" t="str">
        <f>MID(O154,6,2)</f>
        <v>10</v>
      </c>
      <c r="E154" t="str">
        <f>MID(O154,9,2)</f>
        <v>20</v>
      </c>
      <c r="F154">
        <v>84990605</v>
      </c>
      <c r="G154" t="s">
        <v>386</v>
      </c>
      <c r="H154" t="s">
        <v>537</v>
      </c>
      <c r="J154" t="s">
        <v>444</v>
      </c>
      <c r="K154" t="s">
        <v>538</v>
      </c>
      <c r="L154" t="s">
        <v>21</v>
      </c>
      <c r="M154" t="s">
        <v>21</v>
      </c>
      <c r="N154" t="s">
        <v>22</v>
      </c>
      <c r="O154" t="s">
        <v>539</v>
      </c>
      <c r="P154" t="s">
        <v>24</v>
      </c>
      <c r="Q154" t="s">
        <v>24</v>
      </c>
      <c r="R154">
        <f t="shared" si="7"/>
        <v>4</v>
      </c>
      <c r="S154">
        <f t="shared" si="7"/>
        <v>4</v>
      </c>
      <c r="T154" t="str">
        <f>VLOOKUP(F154,[1]마스터!B:E,4,)</f>
        <v>수프</v>
      </c>
    </row>
    <row r="155" spans="1:20">
      <c r="A155" t="str">
        <f>_xlfn.TEXTJOIN("_",TRUE,C155,D155,T155,R155,COUNTIFS($C$1:C155,C155,$D$1:D155,D155,$T$1:T155,T155,$R$1:R155,R155))</f>
        <v>2022_10_수프_4_122</v>
      </c>
      <c r="B155" t="s">
        <v>16</v>
      </c>
      <c r="C155" t="str">
        <f>LEFT(O155,4)</f>
        <v>2022</v>
      </c>
      <c r="D155" t="str">
        <f>MID(O155,6,2)</f>
        <v>10</v>
      </c>
      <c r="E155" t="str">
        <f>MID(O155,9,2)</f>
        <v>20</v>
      </c>
      <c r="F155">
        <v>84990605</v>
      </c>
      <c r="G155" t="s">
        <v>386</v>
      </c>
      <c r="H155" t="s">
        <v>540</v>
      </c>
      <c r="J155" t="s">
        <v>444</v>
      </c>
      <c r="K155" t="s">
        <v>541</v>
      </c>
      <c r="L155" t="s">
        <v>21</v>
      </c>
      <c r="M155" t="s">
        <v>21</v>
      </c>
      <c r="N155" t="s">
        <v>22</v>
      </c>
      <c r="O155" t="s">
        <v>542</v>
      </c>
      <c r="P155" t="s">
        <v>24</v>
      </c>
      <c r="Q155" t="s">
        <v>24</v>
      </c>
      <c r="R155">
        <f t="shared" si="7"/>
        <v>4</v>
      </c>
      <c r="S155">
        <f t="shared" si="7"/>
        <v>4</v>
      </c>
      <c r="T155" t="str">
        <f>VLOOKUP(F155,[1]마스터!B:E,4,)</f>
        <v>수프</v>
      </c>
    </row>
    <row r="156" spans="1:20">
      <c r="A156" t="str">
        <f>_xlfn.TEXTJOIN("_",TRUE,C156,D156,T156,R156,COUNTIFS($C$1:C156,C156,$D$1:D156,D156,$T$1:T156,T156,$R$1:R156,R156))</f>
        <v>2022_10_수프_4_123</v>
      </c>
      <c r="B156" t="s">
        <v>16</v>
      </c>
      <c r="C156" t="str">
        <f>LEFT(O156,4)</f>
        <v>2022</v>
      </c>
      <c r="D156" t="str">
        <f>MID(O156,6,2)</f>
        <v>10</v>
      </c>
      <c r="E156" t="str">
        <f>MID(O156,9,2)</f>
        <v>20</v>
      </c>
      <c r="F156">
        <v>84990605</v>
      </c>
      <c r="G156" t="s">
        <v>386</v>
      </c>
      <c r="H156" t="s">
        <v>543</v>
      </c>
      <c r="J156" t="s">
        <v>444</v>
      </c>
      <c r="K156" t="s">
        <v>544</v>
      </c>
      <c r="L156" t="s">
        <v>21</v>
      </c>
      <c r="M156" t="s">
        <v>47</v>
      </c>
      <c r="N156" t="s">
        <v>22</v>
      </c>
      <c r="O156" t="s">
        <v>545</v>
      </c>
      <c r="P156" t="s">
        <v>24</v>
      </c>
      <c r="Q156" t="s">
        <v>24</v>
      </c>
      <c r="R156">
        <f t="shared" si="7"/>
        <v>4</v>
      </c>
      <c r="S156">
        <f t="shared" si="7"/>
        <v>3</v>
      </c>
      <c r="T156" t="str">
        <f>VLOOKUP(F156,[1]마스터!B:E,4,)</f>
        <v>수프</v>
      </c>
    </row>
    <row r="157" spans="1:20">
      <c r="A157" t="str">
        <f>_xlfn.TEXTJOIN("_",TRUE,C157,D157,T157,R157,COUNTIFS($C$1:C157,C157,$D$1:D157,D157,$T$1:T157,T157,$R$1:R157,R157))</f>
        <v>2022_10_수프_4_124</v>
      </c>
      <c r="B157" t="s">
        <v>16</v>
      </c>
      <c r="C157" t="str">
        <f>LEFT(O157,4)</f>
        <v>2022</v>
      </c>
      <c r="D157" t="str">
        <f>MID(O157,6,2)</f>
        <v>10</v>
      </c>
      <c r="E157" t="str">
        <f>MID(O157,9,2)</f>
        <v>21</v>
      </c>
      <c r="F157">
        <v>84990605</v>
      </c>
      <c r="G157" t="s">
        <v>386</v>
      </c>
      <c r="H157" t="s">
        <v>137</v>
      </c>
      <c r="J157" t="s">
        <v>546</v>
      </c>
      <c r="K157" t="s">
        <v>547</v>
      </c>
      <c r="L157" t="s">
        <v>21</v>
      </c>
      <c r="M157" t="s">
        <v>21</v>
      </c>
      <c r="N157" t="s">
        <v>22</v>
      </c>
      <c r="O157" t="s">
        <v>548</v>
      </c>
      <c r="P157" t="s">
        <v>24</v>
      </c>
      <c r="Q157" t="s">
        <v>24</v>
      </c>
      <c r="R157">
        <f t="shared" si="7"/>
        <v>4</v>
      </c>
      <c r="S157">
        <f t="shared" si="7"/>
        <v>4</v>
      </c>
      <c r="T157" t="str">
        <f>VLOOKUP(F157,[1]마스터!B:E,4,)</f>
        <v>수프</v>
      </c>
    </row>
    <row r="158" spans="1:20">
      <c r="A158" t="str">
        <f>_xlfn.TEXTJOIN("_",TRUE,C158,D158,T158,R158,COUNTIFS($C$1:C158,C158,$D$1:D158,D158,$T$1:T158,T158,$R$1:R158,R158))</f>
        <v>2022_10_수프_4_125</v>
      </c>
      <c r="B158" t="s">
        <v>16</v>
      </c>
      <c r="C158" t="str">
        <f>LEFT(O158,4)</f>
        <v>2022</v>
      </c>
      <c r="D158" t="str">
        <f>MID(O158,6,2)</f>
        <v>10</v>
      </c>
      <c r="E158" t="str">
        <f>MID(O158,9,2)</f>
        <v>21</v>
      </c>
      <c r="F158">
        <v>84990605</v>
      </c>
      <c r="G158" t="s">
        <v>386</v>
      </c>
      <c r="H158" t="s">
        <v>55</v>
      </c>
      <c r="J158" t="s">
        <v>415</v>
      </c>
      <c r="K158" t="s">
        <v>549</v>
      </c>
      <c r="L158" t="s">
        <v>21</v>
      </c>
      <c r="M158" t="s">
        <v>21</v>
      </c>
      <c r="N158" t="s">
        <v>22</v>
      </c>
      <c r="O158" t="s">
        <v>550</v>
      </c>
      <c r="P158" t="s">
        <v>24</v>
      </c>
      <c r="Q158" t="s">
        <v>24</v>
      </c>
      <c r="R158">
        <f t="shared" si="7"/>
        <v>4</v>
      </c>
      <c r="S158">
        <f t="shared" si="7"/>
        <v>4</v>
      </c>
      <c r="T158" t="str">
        <f>VLOOKUP(F158,[1]마스터!B:E,4,)</f>
        <v>수프</v>
      </c>
    </row>
    <row r="159" spans="1:20">
      <c r="A159" t="str">
        <f>_xlfn.TEXTJOIN("_",TRUE,C159,D159,T159,R159,COUNTIFS($C$1:C159,C159,$D$1:D159,D159,$T$1:T159,T159,$R$1:R159,R159))</f>
        <v>2022_10_수프_4_126</v>
      </c>
      <c r="B159" t="s">
        <v>16</v>
      </c>
      <c r="C159" t="str">
        <f>LEFT(O159,4)</f>
        <v>2022</v>
      </c>
      <c r="D159" t="str">
        <f>MID(O159,6,2)</f>
        <v>10</v>
      </c>
      <c r="E159" t="str">
        <f>MID(O159,9,2)</f>
        <v>21</v>
      </c>
      <c r="F159">
        <v>84990605</v>
      </c>
      <c r="G159" t="s">
        <v>386</v>
      </c>
      <c r="H159" t="s">
        <v>551</v>
      </c>
      <c r="J159" t="s">
        <v>485</v>
      </c>
      <c r="K159" t="s">
        <v>552</v>
      </c>
      <c r="L159" t="s">
        <v>21</v>
      </c>
      <c r="M159" t="s">
        <v>21</v>
      </c>
      <c r="N159" t="s">
        <v>22</v>
      </c>
      <c r="O159" t="s">
        <v>553</v>
      </c>
      <c r="P159" t="s">
        <v>24</v>
      </c>
      <c r="Q159" t="s">
        <v>24</v>
      </c>
      <c r="R159">
        <f t="shared" si="7"/>
        <v>4</v>
      </c>
      <c r="S159">
        <f t="shared" si="7"/>
        <v>4</v>
      </c>
      <c r="T159" t="str">
        <f>VLOOKUP(F159,[1]마스터!B:E,4,)</f>
        <v>수프</v>
      </c>
    </row>
    <row r="160" spans="1:20">
      <c r="A160" t="str">
        <f>_xlfn.TEXTJOIN("_",TRUE,C160,D160,T160,R160,COUNTIFS($C$1:C160,C160,$D$1:D160,D160,$T$1:T160,T160,$R$1:R160,R160))</f>
        <v>2022_10_폰타나 피에몬테 그릴드 머쉬룸 크림 수프 즉석지함 60g (R_19)_4_11</v>
      </c>
      <c r="B160" t="s">
        <v>16</v>
      </c>
      <c r="C160" t="str">
        <f>LEFT(O160,4)</f>
        <v>2022</v>
      </c>
      <c r="D160" t="str">
        <f>MID(O160,6,2)</f>
        <v>10</v>
      </c>
      <c r="E160" t="str">
        <f>MID(O160,9,2)</f>
        <v>21</v>
      </c>
      <c r="F160">
        <v>186740297</v>
      </c>
      <c r="G160" t="s">
        <v>348</v>
      </c>
      <c r="H160" t="s">
        <v>554</v>
      </c>
      <c r="J160" t="s">
        <v>350</v>
      </c>
      <c r="K160" t="s">
        <v>555</v>
      </c>
      <c r="L160" t="s">
        <v>21</v>
      </c>
      <c r="M160" t="s">
        <v>21</v>
      </c>
      <c r="N160" t="s">
        <v>22</v>
      </c>
      <c r="O160" t="s">
        <v>556</v>
      </c>
      <c r="P160" t="s">
        <v>24</v>
      </c>
      <c r="Q160" t="s">
        <v>24</v>
      </c>
      <c r="R160">
        <f t="shared" si="7"/>
        <v>4</v>
      </c>
      <c r="S160">
        <f t="shared" si="7"/>
        <v>4</v>
      </c>
      <c r="T160" t="str">
        <f>VLOOKUP(F160,[1]마스터!B:E,4,)</f>
        <v>폰타나 피에몬테 그릴드 머쉬룸 크림 수프 즉석지함 60g (R_19)</v>
      </c>
    </row>
    <row r="161" spans="1:20">
      <c r="A161" t="str">
        <f>_xlfn.TEXTJOIN("_",TRUE,C161,D161,T161,R161,COUNTIFS($C$1:C161,C161,$D$1:D161,D161,$T$1:T161,T161,$R$1:R161,R161))</f>
        <v>2022_10_수프_4_127</v>
      </c>
      <c r="B161" t="s">
        <v>16</v>
      </c>
      <c r="C161" t="str">
        <f>LEFT(O161,4)</f>
        <v>2022</v>
      </c>
      <c r="D161" t="str">
        <f>MID(O161,6,2)</f>
        <v>10</v>
      </c>
      <c r="E161" t="str">
        <f>MID(O161,9,2)</f>
        <v>21</v>
      </c>
      <c r="F161">
        <v>84990605</v>
      </c>
      <c r="G161" t="s">
        <v>386</v>
      </c>
      <c r="H161" t="s">
        <v>557</v>
      </c>
      <c r="J161" t="s">
        <v>485</v>
      </c>
      <c r="K161" t="s">
        <v>558</v>
      </c>
      <c r="L161" t="s">
        <v>21</v>
      </c>
      <c r="M161" t="s">
        <v>21</v>
      </c>
      <c r="N161" t="s">
        <v>22</v>
      </c>
      <c r="O161" t="s">
        <v>559</v>
      </c>
      <c r="P161" t="s">
        <v>24</v>
      </c>
      <c r="Q161" t="s">
        <v>24</v>
      </c>
      <c r="R161">
        <f t="shared" si="7"/>
        <v>4</v>
      </c>
      <c r="S161">
        <f t="shared" si="7"/>
        <v>4</v>
      </c>
      <c r="T161" t="str">
        <f>VLOOKUP(F161,[1]마스터!B:E,4,)</f>
        <v>수프</v>
      </c>
    </row>
    <row r="162" spans="1:20">
      <c r="A162" t="str">
        <f>_xlfn.TEXTJOIN("_",TRUE,C162,D162,T162,R162,COUNTIFS($C$1:C162,C162,$D$1:D162,D162,$T$1:T162,T162,$R$1:R162,R162))</f>
        <v>2022_10_수프_4_128</v>
      </c>
      <c r="B162" t="s">
        <v>16</v>
      </c>
      <c r="C162" t="str">
        <f>LEFT(O162,4)</f>
        <v>2022</v>
      </c>
      <c r="D162" t="str">
        <f>MID(O162,6,2)</f>
        <v>10</v>
      </c>
      <c r="E162" t="str">
        <f>MID(O162,9,2)</f>
        <v>21</v>
      </c>
      <c r="F162">
        <v>84990605</v>
      </c>
      <c r="G162" t="s">
        <v>386</v>
      </c>
      <c r="H162" t="s">
        <v>560</v>
      </c>
      <c r="J162" t="s">
        <v>444</v>
      </c>
      <c r="K162" t="s">
        <v>561</v>
      </c>
      <c r="L162" t="s">
        <v>21</v>
      </c>
      <c r="M162" t="s">
        <v>21</v>
      </c>
      <c r="N162" t="s">
        <v>22</v>
      </c>
      <c r="O162" t="s">
        <v>562</v>
      </c>
      <c r="P162" t="s">
        <v>24</v>
      </c>
      <c r="Q162" t="s">
        <v>24</v>
      </c>
      <c r="R162">
        <f t="shared" si="7"/>
        <v>4</v>
      </c>
      <c r="S162">
        <f t="shared" si="7"/>
        <v>4</v>
      </c>
      <c r="T162" t="str">
        <f>VLOOKUP(F162,[1]마스터!B:E,4,)</f>
        <v>수프</v>
      </c>
    </row>
    <row r="163" spans="1:20">
      <c r="A163" t="str">
        <f>_xlfn.TEXTJOIN("_",TRUE,C163,D163,T163,R163,COUNTIFS($C$1:C163,C163,$D$1:D163,D163,$T$1:T163,T163,$R$1:R163,R163))</f>
        <v>2022_10_수프_4_129</v>
      </c>
      <c r="B163" t="s">
        <v>16</v>
      </c>
      <c r="C163" t="str">
        <f>LEFT(O163,4)</f>
        <v>2022</v>
      </c>
      <c r="D163" t="str">
        <f>MID(O163,6,2)</f>
        <v>10</v>
      </c>
      <c r="E163" t="str">
        <f>MID(O163,9,2)</f>
        <v>21</v>
      </c>
      <c r="F163">
        <v>84990605</v>
      </c>
      <c r="G163" t="s">
        <v>386</v>
      </c>
      <c r="H163" t="s">
        <v>563</v>
      </c>
      <c r="J163" t="s">
        <v>444</v>
      </c>
      <c r="K163" t="s">
        <v>564</v>
      </c>
      <c r="L163" t="s">
        <v>21</v>
      </c>
      <c r="M163" t="s">
        <v>21</v>
      </c>
      <c r="N163" t="s">
        <v>22</v>
      </c>
      <c r="O163" t="s">
        <v>565</v>
      </c>
      <c r="P163" t="s">
        <v>24</v>
      </c>
      <c r="Q163" t="s">
        <v>24</v>
      </c>
      <c r="R163">
        <f t="shared" si="7"/>
        <v>4</v>
      </c>
      <c r="S163">
        <f t="shared" si="7"/>
        <v>4</v>
      </c>
      <c r="T163" t="str">
        <f>VLOOKUP(F163,[1]마스터!B:E,4,)</f>
        <v>수프</v>
      </c>
    </row>
    <row r="164" spans="1:20">
      <c r="A164" t="str">
        <f>_xlfn.TEXTJOIN("_",TRUE,C164,D164,T164,R164,COUNTIFS($C$1:C164,C164,$D$1:D164,D164,$T$1:T164,T164,$R$1:R164,R164))</f>
        <v>2022_10_수프_4_130</v>
      </c>
      <c r="B164" t="s">
        <v>16</v>
      </c>
      <c r="C164" t="str">
        <f>LEFT(O164,4)</f>
        <v>2022</v>
      </c>
      <c r="D164" t="str">
        <f>MID(O164,6,2)</f>
        <v>10</v>
      </c>
      <c r="E164" t="str">
        <f>MID(O164,9,2)</f>
        <v>21</v>
      </c>
      <c r="F164">
        <v>84990605</v>
      </c>
      <c r="G164" t="s">
        <v>386</v>
      </c>
      <c r="H164" t="s">
        <v>566</v>
      </c>
      <c r="J164" t="s">
        <v>444</v>
      </c>
      <c r="K164" t="s">
        <v>567</v>
      </c>
      <c r="L164" t="s">
        <v>21</v>
      </c>
      <c r="M164" t="s">
        <v>21</v>
      </c>
      <c r="N164" t="s">
        <v>22</v>
      </c>
      <c r="O164" t="s">
        <v>568</v>
      </c>
      <c r="P164" t="s">
        <v>24</v>
      </c>
      <c r="Q164" t="s">
        <v>24</v>
      </c>
      <c r="R164">
        <f t="shared" si="7"/>
        <v>4</v>
      </c>
      <c r="S164">
        <f t="shared" si="7"/>
        <v>4</v>
      </c>
      <c r="T164" t="str">
        <f>VLOOKUP(F164,[1]마스터!B:E,4,)</f>
        <v>수프</v>
      </c>
    </row>
    <row r="165" spans="1:20">
      <c r="A165" t="str">
        <f>_xlfn.TEXTJOIN("_",TRUE,C165,D165,T165,R165,COUNTIFS($C$1:C165,C165,$D$1:D165,D165,$T$1:T165,T165,$R$1:R165,R165))</f>
        <v>2022_10_폰타나 보쥬 스위트콘 크림 수프 180g_4_8</v>
      </c>
      <c r="B165" t="s">
        <v>16</v>
      </c>
      <c r="C165" t="str">
        <f>LEFT(O165,4)</f>
        <v>2022</v>
      </c>
      <c r="D165" t="str">
        <f>MID(O165,6,2)</f>
        <v>10</v>
      </c>
      <c r="E165" t="str">
        <f>MID(O165,9,2)</f>
        <v>21</v>
      </c>
      <c r="F165">
        <v>186740151</v>
      </c>
      <c r="G165" t="s">
        <v>353</v>
      </c>
      <c r="H165" t="s">
        <v>569</v>
      </c>
      <c r="J165" t="s">
        <v>570</v>
      </c>
      <c r="K165" t="s">
        <v>571</v>
      </c>
      <c r="L165" t="s">
        <v>21</v>
      </c>
      <c r="M165" t="s">
        <v>21</v>
      </c>
      <c r="N165" t="s">
        <v>22</v>
      </c>
      <c r="O165" t="s">
        <v>572</v>
      </c>
      <c r="P165" t="s">
        <v>24</v>
      </c>
      <c r="Q165" t="s">
        <v>24</v>
      </c>
      <c r="R165">
        <f t="shared" si="7"/>
        <v>4</v>
      </c>
      <c r="S165">
        <f t="shared" si="7"/>
        <v>4</v>
      </c>
      <c r="T165" t="str">
        <f>VLOOKUP(F165,[1]마스터!B:E,4,)</f>
        <v>폰타나 보쥬 스위트콘 크림 수프 180g</v>
      </c>
    </row>
    <row r="166" spans="1:20">
      <c r="A166" t="str">
        <f>_xlfn.TEXTJOIN("_",TRUE,C166,D166,T166,R166,COUNTIFS($C$1:C166,C166,$D$1:D166,D166,$T$1:T166,T166,$R$1:R166,R166))</f>
        <v>2022_10_수프_4_131</v>
      </c>
      <c r="B166" t="s">
        <v>16</v>
      </c>
      <c r="C166" t="str">
        <f>LEFT(O166,4)</f>
        <v>2022</v>
      </c>
      <c r="D166" t="str">
        <f>MID(O166,6,2)</f>
        <v>10</v>
      </c>
      <c r="E166" t="str">
        <f>MID(O166,9,2)</f>
        <v>21</v>
      </c>
      <c r="F166">
        <v>84990605</v>
      </c>
      <c r="G166" t="s">
        <v>386</v>
      </c>
      <c r="H166" t="s">
        <v>573</v>
      </c>
      <c r="J166" t="s">
        <v>444</v>
      </c>
      <c r="K166" t="s">
        <v>574</v>
      </c>
      <c r="L166" t="s">
        <v>21</v>
      </c>
      <c r="M166" t="s">
        <v>21</v>
      </c>
      <c r="N166" t="s">
        <v>22</v>
      </c>
      <c r="O166" t="s">
        <v>575</v>
      </c>
      <c r="P166" t="s">
        <v>24</v>
      </c>
      <c r="Q166" t="s">
        <v>24</v>
      </c>
      <c r="R166">
        <f t="shared" si="7"/>
        <v>4</v>
      </c>
      <c r="S166">
        <f t="shared" si="7"/>
        <v>4</v>
      </c>
      <c r="T166" t="str">
        <f>VLOOKUP(F166,[1]마스터!B:E,4,)</f>
        <v>수프</v>
      </c>
    </row>
    <row r="167" spans="1:20">
      <c r="A167" t="str">
        <f>_xlfn.TEXTJOIN("_",TRUE,C167,D167,T167,R167,COUNTIFS($C$1:C167,C167,$D$1:D167,D167,$T$1:T167,T167,$R$1:R167,R167))</f>
        <v>2022_10_폰타나 보쥬 스위트콘 크림 수프 180g_3_2</v>
      </c>
      <c r="B167" t="s">
        <v>16</v>
      </c>
      <c r="C167" t="str">
        <f>LEFT(O167,4)</f>
        <v>2022</v>
      </c>
      <c r="D167" t="str">
        <f>MID(O167,6,2)</f>
        <v>10</v>
      </c>
      <c r="E167" t="str">
        <f>MID(O167,9,2)</f>
        <v>21</v>
      </c>
      <c r="F167">
        <v>186740151</v>
      </c>
      <c r="G167" t="s">
        <v>353</v>
      </c>
      <c r="H167" t="s">
        <v>576</v>
      </c>
      <c r="J167" t="s">
        <v>577</v>
      </c>
      <c r="K167" t="s">
        <v>578</v>
      </c>
      <c r="L167" t="s">
        <v>47</v>
      </c>
      <c r="M167" t="s">
        <v>47</v>
      </c>
      <c r="N167" t="s">
        <v>22</v>
      </c>
      <c r="O167" t="s">
        <v>579</v>
      </c>
      <c r="P167" t="s">
        <v>24</v>
      </c>
      <c r="Q167" t="s">
        <v>24</v>
      </c>
      <c r="R167">
        <f t="shared" si="7"/>
        <v>3</v>
      </c>
      <c r="S167">
        <f t="shared" si="7"/>
        <v>3</v>
      </c>
      <c r="T167" t="str">
        <f>VLOOKUP(F167,[1]마스터!B:E,4,)</f>
        <v>폰타나 보쥬 스위트콘 크림 수프 180g</v>
      </c>
    </row>
    <row r="168" spans="1:20">
      <c r="A168" t="str">
        <f>_xlfn.TEXTJOIN("_",TRUE,C168,D168,T168,R168,COUNTIFS($C$1:C168,C168,$D$1:D168,D168,$T$1:T168,T168,$R$1:R168,R168))</f>
        <v>2022_10_수프_4_132</v>
      </c>
      <c r="B168" t="s">
        <v>16</v>
      </c>
      <c r="C168" t="str">
        <f>LEFT(O168,4)</f>
        <v>2022</v>
      </c>
      <c r="D168" t="str">
        <f>MID(O168,6,2)</f>
        <v>10</v>
      </c>
      <c r="E168" t="str">
        <f>MID(O168,9,2)</f>
        <v>21</v>
      </c>
      <c r="F168">
        <v>84990605</v>
      </c>
      <c r="G168" t="s">
        <v>386</v>
      </c>
      <c r="H168" t="s">
        <v>580</v>
      </c>
      <c r="J168" t="s">
        <v>444</v>
      </c>
      <c r="K168" t="s">
        <v>581</v>
      </c>
      <c r="L168" t="s">
        <v>21</v>
      </c>
      <c r="M168" t="s">
        <v>21</v>
      </c>
      <c r="N168" t="s">
        <v>22</v>
      </c>
      <c r="O168" t="s">
        <v>582</v>
      </c>
      <c r="P168" t="s">
        <v>24</v>
      </c>
      <c r="Q168" t="s">
        <v>24</v>
      </c>
      <c r="R168">
        <f t="shared" si="7"/>
        <v>4</v>
      </c>
      <c r="S168">
        <f t="shared" si="7"/>
        <v>4</v>
      </c>
      <c r="T168" t="str">
        <f>VLOOKUP(F168,[1]마스터!B:E,4,)</f>
        <v>수프</v>
      </c>
    </row>
    <row r="169" spans="1:20">
      <c r="A169" t="str">
        <f>_xlfn.TEXTJOIN("_",TRUE,C169,D169,T169,R169,COUNTIFS($C$1:C169,C169,$D$1:D169,D169,$T$1:T169,T169,$R$1:R169,R169))</f>
        <v>2022_10_수프_4_133</v>
      </c>
      <c r="B169" t="s">
        <v>16</v>
      </c>
      <c r="C169" t="str">
        <f>LEFT(O169,4)</f>
        <v>2022</v>
      </c>
      <c r="D169" t="str">
        <f>MID(O169,6,2)</f>
        <v>10</v>
      </c>
      <c r="E169" t="str">
        <f>MID(O169,9,2)</f>
        <v>21</v>
      </c>
      <c r="F169">
        <v>84990605</v>
      </c>
      <c r="G169" t="s">
        <v>386</v>
      </c>
      <c r="H169" t="s">
        <v>583</v>
      </c>
      <c r="J169" t="s">
        <v>444</v>
      </c>
      <c r="K169" t="s">
        <v>584</v>
      </c>
      <c r="L169" t="s">
        <v>21</v>
      </c>
      <c r="M169" t="s">
        <v>21</v>
      </c>
      <c r="N169" t="s">
        <v>22</v>
      </c>
      <c r="O169" t="s">
        <v>585</v>
      </c>
      <c r="P169" t="s">
        <v>24</v>
      </c>
      <c r="Q169" t="s">
        <v>24</v>
      </c>
      <c r="R169">
        <f t="shared" si="7"/>
        <v>4</v>
      </c>
      <c r="S169">
        <f t="shared" si="7"/>
        <v>4</v>
      </c>
      <c r="T169" t="str">
        <f>VLOOKUP(F169,[1]마스터!B:E,4,)</f>
        <v>수프</v>
      </c>
    </row>
    <row r="170" spans="1:20">
      <c r="A170" t="str">
        <f>_xlfn.TEXTJOIN("_",TRUE,C170,D170,T170,R170,COUNTIFS($C$1:C170,C170,$D$1:D170,D170,$T$1:T170,T170,$R$1:R170,R170))</f>
        <v>2022_10_폰타나 피에몬테 그릴드 머쉬룸 크림 수프 즉석지함 60g (R_19)_4_12</v>
      </c>
      <c r="B170" t="s">
        <v>16</v>
      </c>
      <c r="C170" t="str">
        <f>LEFT(O170,4)</f>
        <v>2022</v>
      </c>
      <c r="D170" t="str">
        <f>MID(O170,6,2)</f>
        <v>10</v>
      </c>
      <c r="E170" t="str">
        <f>MID(O170,9,2)</f>
        <v>21</v>
      </c>
      <c r="F170">
        <v>186740297</v>
      </c>
      <c r="G170" t="s">
        <v>348</v>
      </c>
      <c r="H170" t="s">
        <v>586</v>
      </c>
      <c r="J170" t="s">
        <v>400</v>
      </c>
      <c r="K170" t="s">
        <v>587</v>
      </c>
      <c r="L170" t="s">
        <v>21</v>
      </c>
      <c r="M170" t="s">
        <v>21</v>
      </c>
      <c r="N170" t="s">
        <v>22</v>
      </c>
      <c r="O170" t="s">
        <v>588</v>
      </c>
      <c r="P170" t="s">
        <v>24</v>
      </c>
      <c r="Q170" t="s">
        <v>24</v>
      </c>
      <c r="R170">
        <f t="shared" si="7"/>
        <v>4</v>
      </c>
      <c r="S170">
        <f t="shared" si="7"/>
        <v>4</v>
      </c>
      <c r="T170" t="str">
        <f>VLOOKUP(F170,[1]마스터!B:E,4,)</f>
        <v>폰타나 피에몬테 그릴드 머쉬룸 크림 수프 즉석지함 60g (R_19)</v>
      </c>
    </row>
    <row r="171" spans="1:20">
      <c r="A171" t="e">
        <f>_xlfn.TEXTJOIN("_",TRUE,C171,D171,T171,R171,COUNTIFS($C$1:C171,C171,$D$1:D171,D171,$T$1:T171,T171,$R$1:R171,R171))</f>
        <v>#N/A</v>
      </c>
      <c r="B171" t="s">
        <v>16</v>
      </c>
      <c r="C171" t="str">
        <f>LEFT(O171,4)</f>
        <v>2022</v>
      </c>
      <c r="D171" t="str">
        <f>MID(O171,6,2)</f>
        <v>10</v>
      </c>
      <c r="E171" t="str">
        <f>MID(O171,9,2)</f>
        <v>21</v>
      </c>
      <c r="F171">
        <v>188287928</v>
      </c>
      <c r="G171" t="s">
        <v>589</v>
      </c>
      <c r="H171" t="s">
        <v>590</v>
      </c>
      <c r="J171" t="s">
        <v>591</v>
      </c>
      <c r="K171" t="s">
        <v>592</v>
      </c>
      <c r="L171" t="s">
        <v>21</v>
      </c>
      <c r="M171" t="s">
        <v>21</v>
      </c>
      <c r="N171" t="s">
        <v>22</v>
      </c>
      <c r="O171" t="s">
        <v>593</v>
      </c>
      <c r="P171" t="s">
        <v>24</v>
      </c>
      <c r="Q171" t="s">
        <v>24</v>
      </c>
      <c r="R171">
        <f t="shared" si="7"/>
        <v>4</v>
      </c>
      <c r="S171">
        <f t="shared" si="7"/>
        <v>4</v>
      </c>
      <c r="T171" t="e">
        <f>VLOOKUP(F171,[1]마스터!B:E,4,)</f>
        <v>#N/A</v>
      </c>
    </row>
    <row r="172" spans="1:20">
      <c r="A172" t="str">
        <f>_xlfn.TEXTJOIN("_",TRUE,C172,D172,T172,R172,COUNTIFS($C$1:C172,C172,$D$1:D172,D172,$T$1:T172,T172,$R$1:R172,R172))</f>
        <v>2022_10_수프_4_134</v>
      </c>
      <c r="B172" t="s">
        <v>16</v>
      </c>
      <c r="C172" t="str">
        <f>LEFT(O172,4)</f>
        <v>2022</v>
      </c>
      <c r="D172" t="str">
        <f>MID(O172,6,2)</f>
        <v>10</v>
      </c>
      <c r="E172" t="str">
        <f>MID(O172,9,2)</f>
        <v>21</v>
      </c>
      <c r="F172">
        <v>84990605</v>
      </c>
      <c r="G172" t="s">
        <v>386</v>
      </c>
      <c r="H172" t="s">
        <v>594</v>
      </c>
      <c r="J172" t="s">
        <v>444</v>
      </c>
      <c r="K172" t="s">
        <v>595</v>
      </c>
      <c r="L172" t="s">
        <v>21</v>
      </c>
      <c r="M172" t="s">
        <v>21</v>
      </c>
      <c r="N172" t="s">
        <v>22</v>
      </c>
      <c r="O172" t="s">
        <v>596</v>
      </c>
      <c r="P172" t="s">
        <v>24</v>
      </c>
      <c r="Q172" t="s">
        <v>24</v>
      </c>
      <c r="R172">
        <f t="shared" si="7"/>
        <v>4</v>
      </c>
      <c r="S172">
        <f t="shared" si="7"/>
        <v>4</v>
      </c>
      <c r="T172" t="str">
        <f>VLOOKUP(F172,[1]마스터!B:E,4,)</f>
        <v>수프</v>
      </c>
    </row>
    <row r="173" spans="1:20">
      <c r="A173" t="str">
        <f>_xlfn.TEXTJOIN("_",TRUE,C173,D173,T173,R173,COUNTIFS($C$1:C173,C173,$D$1:D173,D173,$T$1:T173,T173,$R$1:R173,R173))</f>
        <v>2022_10_수프_4_135</v>
      </c>
      <c r="B173" t="s">
        <v>16</v>
      </c>
      <c r="C173" t="str">
        <f>LEFT(O173,4)</f>
        <v>2022</v>
      </c>
      <c r="D173" t="str">
        <f>MID(O173,6,2)</f>
        <v>10</v>
      </c>
      <c r="E173" t="str">
        <f>MID(O173,9,2)</f>
        <v>21</v>
      </c>
      <c r="F173">
        <v>84990605</v>
      </c>
      <c r="G173" t="s">
        <v>386</v>
      </c>
      <c r="H173" t="s">
        <v>597</v>
      </c>
      <c r="J173" t="s">
        <v>429</v>
      </c>
      <c r="K173" t="s">
        <v>598</v>
      </c>
      <c r="L173" t="s">
        <v>21</v>
      </c>
      <c r="M173" t="s">
        <v>21</v>
      </c>
      <c r="N173" t="s">
        <v>22</v>
      </c>
      <c r="O173" t="s">
        <v>599</v>
      </c>
      <c r="P173" t="s">
        <v>24</v>
      </c>
      <c r="Q173" t="s">
        <v>24</v>
      </c>
      <c r="R173">
        <f t="shared" si="7"/>
        <v>4</v>
      </c>
      <c r="S173">
        <f t="shared" si="7"/>
        <v>4</v>
      </c>
      <c r="T173" t="str">
        <f>VLOOKUP(F173,[1]마스터!B:E,4,)</f>
        <v>수프</v>
      </c>
    </row>
    <row r="174" spans="1:20">
      <c r="A174" t="str">
        <f>_xlfn.TEXTJOIN("_",TRUE,C174,D174,T174,R174,COUNTIFS($C$1:C174,C174,$D$1:D174,D174,$T$1:T174,T174,$R$1:R174,R174))</f>
        <v>2022_10_폰타나 피에몬테 그릴드 머쉬룸 크림 수프 즉석지함 60g (R_19)_4_13</v>
      </c>
      <c r="B174" t="s">
        <v>16</v>
      </c>
      <c r="C174" t="str">
        <f>LEFT(O174,4)</f>
        <v>2022</v>
      </c>
      <c r="D174" t="str">
        <f>MID(O174,6,2)</f>
        <v>10</v>
      </c>
      <c r="E174" t="str">
        <f>MID(O174,9,2)</f>
        <v>21</v>
      </c>
      <c r="F174">
        <v>186740297</v>
      </c>
      <c r="G174" t="s">
        <v>348</v>
      </c>
      <c r="H174" t="s">
        <v>600</v>
      </c>
      <c r="J174" t="s">
        <v>350</v>
      </c>
      <c r="K174" t="s">
        <v>601</v>
      </c>
      <c r="L174" t="s">
        <v>21</v>
      </c>
      <c r="M174" t="s">
        <v>21</v>
      </c>
      <c r="N174" t="s">
        <v>22</v>
      </c>
      <c r="O174" t="s">
        <v>602</v>
      </c>
      <c r="P174" t="s">
        <v>24</v>
      </c>
      <c r="Q174" t="s">
        <v>24</v>
      </c>
      <c r="R174">
        <f t="shared" si="7"/>
        <v>4</v>
      </c>
      <c r="S174">
        <f t="shared" si="7"/>
        <v>4</v>
      </c>
      <c r="T174" t="str">
        <f>VLOOKUP(F174,[1]마스터!B:E,4,)</f>
        <v>폰타나 피에몬테 그릴드 머쉬룸 크림 수프 즉석지함 60g (R_19)</v>
      </c>
    </row>
    <row r="175" spans="1:20">
      <c r="A175" t="str">
        <f>_xlfn.TEXTJOIN("_",TRUE,C175,D175,T175,R175,COUNTIFS($C$1:C175,C175,$D$1:D175,D175,$T$1:T175,T175,$R$1:R175,R175))</f>
        <v>2022_10_수프_4_136</v>
      </c>
      <c r="B175" t="s">
        <v>16</v>
      </c>
      <c r="C175" t="str">
        <f>LEFT(O175,4)</f>
        <v>2022</v>
      </c>
      <c r="D175" t="str">
        <f>MID(O175,6,2)</f>
        <v>10</v>
      </c>
      <c r="E175" t="str">
        <f>MID(O175,9,2)</f>
        <v>22</v>
      </c>
      <c r="F175">
        <v>84990605</v>
      </c>
      <c r="G175" t="s">
        <v>386</v>
      </c>
      <c r="H175" t="s">
        <v>603</v>
      </c>
      <c r="J175" t="s">
        <v>472</v>
      </c>
      <c r="K175" t="s">
        <v>604</v>
      </c>
      <c r="L175" t="s">
        <v>21</v>
      </c>
      <c r="M175" t="s">
        <v>21</v>
      </c>
      <c r="N175" t="s">
        <v>22</v>
      </c>
      <c r="O175" t="s">
        <v>605</v>
      </c>
      <c r="P175" t="s">
        <v>24</v>
      </c>
      <c r="Q175" t="s">
        <v>24</v>
      </c>
      <c r="R175">
        <f t="shared" si="7"/>
        <v>4</v>
      </c>
      <c r="S175">
        <f t="shared" si="7"/>
        <v>4</v>
      </c>
      <c r="T175" t="str">
        <f>VLOOKUP(F175,[1]마스터!B:E,4,)</f>
        <v>수프</v>
      </c>
    </row>
    <row r="176" spans="1:20">
      <c r="A176" t="str">
        <f>_xlfn.TEXTJOIN("_",TRUE,C176,D176,T176,R176,COUNTIFS($C$1:C176,C176,$D$1:D176,D176,$T$1:T176,T176,$R$1:R176,R176))</f>
        <v>2022_10_수프_4_137</v>
      </c>
      <c r="B176" t="s">
        <v>16</v>
      </c>
      <c r="C176" t="str">
        <f>LEFT(O176,4)</f>
        <v>2022</v>
      </c>
      <c r="D176" t="str">
        <f>MID(O176,6,2)</f>
        <v>10</v>
      </c>
      <c r="E176" t="str">
        <f>MID(O176,9,2)</f>
        <v>22</v>
      </c>
      <c r="F176">
        <v>84990605</v>
      </c>
      <c r="G176" t="s">
        <v>386</v>
      </c>
      <c r="H176" t="s">
        <v>606</v>
      </c>
      <c r="J176" t="s">
        <v>444</v>
      </c>
      <c r="K176" t="s">
        <v>607</v>
      </c>
      <c r="L176" t="s">
        <v>21</v>
      </c>
      <c r="M176" t="s">
        <v>21</v>
      </c>
      <c r="N176" t="s">
        <v>22</v>
      </c>
      <c r="O176" t="s">
        <v>608</v>
      </c>
      <c r="P176" t="s">
        <v>24</v>
      </c>
      <c r="Q176" t="s">
        <v>24</v>
      </c>
      <c r="R176">
        <f t="shared" si="7"/>
        <v>4</v>
      </c>
      <c r="S176">
        <f t="shared" si="7"/>
        <v>4</v>
      </c>
      <c r="T176" t="str">
        <f>VLOOKUP(F176,[1]마스터!B:E,4,)</f>
        <v>수프</v>
      </c>
    </row>
    <row r="177" spans="1:20">
      <c r="A177" t="str">
        <f>_xlfn.TEXTJOIN("_",TRUE,C177,D177,T177,R177,COUNTIFS($C$1:C177,C177,$D$1:D177,D177,$T$1:T177,T177,$R$1:R177,R177))</f>
        <v>2022_10_수프_4_138</v>
      </c>
      <c r="B177" t="s">
        <v>16</v>
      </c>
      <c r="C177" t="str">
        <f>LEFT(O177,4)</f>
        <v>2022</v>
      </c>
      <c r="D177" t="str">
        <f>MID(O177,6,2)</f>
        <v>10</v>
      </c>
      <c r="E177" t="str">
        <f>MID(O177,9,2)</f>
        <v>22</v>
      </c>
      <c r="F177">
        <v>84990605</v>
      </c>
      <c r="G177" t="s">
        <v>386</v>
      </c>
      <c r="H177" t="s">
        <v>609</v>
      </c>
      <c r="J177" t="s">
        <v>546</v>
      </c>
      <c r="K177" t="s">
        <v>610</v>
      </c>
      <c r="L177" t="s">
        <v>21</v>
      </c>
      <c r="M177" t="s">
        <v>21</v>
      </c>
      <c r="N177" t="s">
        <v>22</v>
      </c>
      <c r="O177" t="s">
        <v>611</v>
      </c>
      <c r="P177" t="s">
        <v>24</v>
      </c>
      <c r="Q177" t="s">
        <v>24</v>
      </c>
      <c r="R177">
        <f t="shared" si="7"/>
        <v>4</v>
      </c>
      <c r="S177">
        <f t="shared" si="7"/>
        <v>4</v>
      </c>
      <c r="T177" t="str">
        <f>VLOOKUP(F177,[1]마스터!B:E,4,)</f>
        <v>수프</v>
      </c>
    </row>
    <row r="178" spans="1:20">
      <c r="A178" t="str">
        <f>_xlfn.TEXTJOIN("_",TRUE,C178,D178,T178,R178,COUNTIFS($C$1:C178,C178,$D$1:D178,D178,$T$1:T178,T178,$R$1:R178,R178))</f>
        <v>2022_10_수프_4_139</v>
      </c>
      <c r="B178" t="s">
        <v>16</v>
      </c>
      <c r="C178" t="str">
        <f>LEFT(O178,4)</f>
        <v>2022</v>
      </c>
      <c r="D178" t="str">
        <f>MID(O178,6,2)</f>
        <v>10</v>
      </c>
      <c r="E178" t="str">
        <f>MID(O178,9,2)</f>
        <v>22</v>
      </c>
      <c r="F178">
        <v>155828320</v>
      </c>
      <c r="G178" t="s">
        <v>357</v>
      </c>
      <c r="H178" t="s">
        <v>612</v>
      </c>
      <c r="J178" t="s">
        <v>383</v>
      </c>
      <c r="K178" t="s">
        <v>613</v>
      </c>
      <c r="L178" t="s">
        <v>21</v>
      </c>
      <c r="M178" t="s">
        <v>21</v>
      </c>
      <c r="N178" t="s">
        <v>22</v>
      </c>
      <c r="O178" t="s">
        <v>614</v>
      </c>
      <c r="P178" t="s">
        <v>24</v>
      </c>
      <c r="Q178" t="s">
        <v>24</v>
      </c>
      <c r="R178">
        <f t="shared" si="7"/>
        <v>4</v>
      </c>
      <c r="S178">
        <f t="shared" si="7"/>
        <v>4</v>
      </c>
      <c r="T178" t="str">
        <f>VLOOKUP(F178,[1]마스터!B:E,4,)</f>
        <v>수프</v>
      </c>
    </row>
    <row r="179" spans="1:20">
      <c r="A179" t="str">
        <f>_xlfn.TEXTJOIN("_",TRUE,C179,D179,T179,R179,COUNTIFS($C$1:C179,C179,$D$1:D179,D179,$T$1:T179,T179,$R$1:R179,R179))</f>
        <v>2022_10_폰타나 보쥬 스위트콘 크림 수프 180g_4_9</v>
      </c>
      <c r="B179" t="s">
        <v>16</v>
      </c>
      <c r="C179" t="str">
        <f>LEFT(O179,4)</f>
        <v>2022</v>
      </c>
      <c r="D179" t="str">
        <f>MID(O179,6,2)</f>
        <v>10</v>
      </c>
      <c r="E179" t="str">
        <f>MID(O179,9,2)</f>
        <v>22</v>
      </c>
      <c r="F179">
        <v>186740151</v>
      </c>
      <c r="G179" t="s">
        <v>353</v>
      </c>
      <c r="H179" t="s">
        <v>615</v>
      </c>
      <c r="J179" t="s">
        <v>616</v>
      </c>
      <c r="K179" t="s">
        <v>617</v>
      </c>
      <c r="L179" t="s">
        <v>21</v>
      </c>
      <c r="M179" t="s">
        <v>21</v>
      </c>
      <c r="N179" t="s">
        <v>22</v>
      </c>
      <c r="O179" t="s">
        <v>618</v>
      </c>
      <c r="P179" t="s">
        <v>24</v>
      </c>
      <c r="Q179" t="s">
        <v>24</v>
      </c>
      <c r="R179">
        <f t="shared" si="7"/>
        <v>4</v>
      </c>
      <c r="S179">
        <f t="shared" si="7"/>
        <v>4</v>
      </c>
      <c r="T179" t="str">
        <f>VLOOKUP(F179,[1]마스터!B:E,4,)</f>
        <v>폰타나 보쥬 스위트콘 크림 수프 180g</v>
      </c>
    </row>
    <row r="180" spans="1:20">
      <c r="A180" t="str">
        <f>_xlfn.TEXTJOIN("_",TRUE,C180,D180,T180,R180,COUNTIFS($C$1:C180,C180,$D$1:D180,D180,$T$1:T180,T180,$R$1:R180,R180))</f>
        <v>2022_10_폰타나 보쥬 스위트콘 크림 수프 180g_4_10</v>
      </c>
      <c r="B180" t="s">
        <v>16</v>
      </c>
      <c r="C180" t="str">
        <f>LEFT(O180,4)</f>
        <v>2022</v>
      </c>
      <c r="D180" t="str">
        <f>MID(O180,6,2)</f>
        <v>10</v>
      </c>
      <c r="E180" t="str">
        <f>MID(O180,9,2)</f>
        <v>22</v>
      </c>
      <c r="F180">
        <v>186740151</v>
      </c>
      <c r="G180" t="s">
        <v>353</v>
      </c>
      <c r="H180" t="s">
        <v>619</v>
      </c>
      <c r="J180" t="s">
        <v>620</v>
      </c>
      <c r="K180" t="s">
        <v>621</v>
      </c>
      <c r="L180" t="s">
        <v>21</v>
      </c>
      <c r="M180" t="s">
        <v>21</v>
      </c>
      <c r="N180" t="s">
        <v>22</v>
      </c>
      <c r="O180" t="s">
        <v>622</v>
      </c>
      <c r="P180" t="s">
        <v>24</v>
      </c>
      <c r="Q180" t="s">
        <v>24</v>
      </c>
      <c r="R180">
        <f t="shared" si="7"/>
        <v>4</v>
      </c>
      <c r="S180">
        <f t="shared" si="7"/>
        <v>4</v>
      </c>
      <c r="T180" t="str">
        <f>VLOOKUP(F180,[1]마스터!B:E,4,)</f>
        <v>폰타나 보쥬 스위트콘 크림 수프 180g</v>
      </c>
    </row>
    <row r="181" spans="1:20">
      <c r="A181" t="str">
        <f>_xlfn.TEXTJOIN("_",TRUE,C181,D181,T181,R181,COUNTIFS($C$1:C181,C181,$D$1:D181,D181,$T$1:T181,T181,$R$1:R181,R181))</f>
        <v>2022_10_수프_4_140</v>
      </c>
      <c r="B181" t="s">
        <v>16</v>
      </c>
      <c r="C181" t="str">
        <f>LEFT(O181,4)</f>
        <v>2022</v>
      </c>
      <c r="D181" t="str">
        <f>MID(O181,6,2)</f>
        <v>10</v>
      </c>
      <c r="E181" t="str">
        <f>MID(O181,9,2)</f>
        <v>22</v>
      </c>
      <c r="F181">
        <v>84990605</v>
      </c>
      <c r="G181" t="s">
        <v>386</v>
      </c>
      <c r="H181" t="s">
        <v>623</v>
      </c>
      <c r="J181" t="s">
        <v>444</v>
      </c>
      <c r="K181" t="s">
        <v>624</v>
      </c>
      <c r="L181" t="s">
        <v>21</v>
      </c>
      <c r="M181" t="s">
        <v>21</v>
      </c>
      <c r="N181" t="s">
        <v>22</v>
      </c>
      <c r="O181" t="s">
        <v>625</v>
      </c>
      <c r="P181" t="s">
        <v>24</v>
      </c>
      <c r="Q181" t="s">
        <v>24</v>
      </c>
      <c r="R181">
        <f t="shared" si="7"/>
        <v>4</v>
      </c>
      <c r="S181">
        <f t="shared" si="7"/>
        <v>4</v>
      </c>
      <c r="T181" t="str">
        <f>VLOOKUP(F181,[1]마스터!B:E,4,)</f>
        <v>수프</v>
      </c>
    </row>
    <row r="182" spans="1:20">
      <c r="A182" t="str">
        <f>_xlfn.TEXTJOIN("_",TRUE,C182,D182,T182,R182,COUNTIFS($C$1:C182,C182,$D$1:D182,D182,$T$1:T182,T182,$R$1:R182,R182))</f>
        <v>2022_10_수프_4_141</v>
      </c>
      <c r="B182" t="s">
        <v>16</v>
      </c>
      <c r="C182" t="str">
        <f>LEFT(O182,4)</f>
        <v>2022</v>
      </c>
      <c r="D182" t="str">
        <f>MID(O182,6,2)</f>
        <v>10</v>
      </c>
      <c r="E182" t="str">
        <f>MID(O182,9,2)</f>
        <v>23</v>
      </c>
      <c r="F182">
        <v>155828710</v>
      </c>
      <c r="G182" t="s">
        <v>343</v>
      </c>
      <c r="H182" t="s">
        <v>626</v>
      </c>
      <c r="J182" t="s">
        <v>627</v>
      </c>
      <c r="K182" t="s">
        <v>628</v>
      </c>
      <c r="L182" t="s">
        <v>21</v>
      </c>
      <c r="M182" t="s">
        <v>21</v>
      </c>
      <c r="N182" t="s">
        <v>22</v>
      </c>
      <c r="O182" t="s">
        <v>629</v>
      </c>
      <c r="P182" t="s">
        <v>24</v>
      </c>
      <c r="Q182" t="s">
        <v>24</v>
      </c>
      <c r="R182">
        <f t="shared" si="7"/>
        <v>4</v>
      </c>
      <c r="S182">
        <f t="shared" si="7"/>
        <v>4</v>
      </c>
      <c r="T182" t="str">
        <f>VLOOKUP(F182,[1]마스터!B:E,4,)</f>
        <v>수프</v>
      </c>
    </row>
    <row r="183" spans="1:20">
      <c r="A183" t="str">
        <f>_xlfn.TEXTJOIN("_",TRUE,C183,D183,T183,R183,COUNTIFS($C$1:C183,C183,$D$1:D183,D183,$T$1:T183,T183,$R$1:R183,R183))</f>
        <v>2022_10_수프_4_142</v>
      </c>
      <c r="B183" t="s">
        <v>16</v>
      </c>
      <c r="C183" t="str">
        <f>LEFT(O183,4)</f>
        <v>2022</v>
      </c>
      <c r="D183" t="str">
        <f>MID(O183,6,2)</f>
        <v>10</v>
      </c>
      <c r="E183" t="str">
        <f>MID(O183,9,2)</f>
        <v>23</v>
      </c>
      <c r="F183">
        <v>84990605</v>
      </c>
      <c r="G183" t="s">
        <v>386</v>
      </c>
      <c r="H183" t="s">
        <v>630</v>
      </c>
      <c r="J183" t="s">
        <v>429</v>
      </c>
      <c r="K183" t="s">
        <v>631</v>
      </c>
      <c r="L183" t="s">
        <v>21</v>
      </c>
      <c r="M183" t="s">
        <v>21</v>
      </c>
      <c r="N183" t="s">
        <v>22</v>
      </c>
      <c r="O183" t="s">
        <v>632</v>
      </c>
      <c r="P183" t="s">
        <v>24</v>
      </c>
      <c r="Q183" t="s">
        <v>24</v>
      </c>
      <c r="R183">
        <f t="shared" si="7"/>
        <v>4</v>
      </c>
      <c r="S183">
        <f t="shared" si="7"/>
        <v>4</v>
      </c>
      <c r="T183" t="str">
        <f>VLOOKUP(F183,[1]마스터!B:E,4,)</f>
        <v>수프</v>
      </c>
    </row>
    <row r="184" spans="1:20">
      <c r="A184" t="str">
        <f>_xlfn.TEXTJOIN("_",TRUE,C184,D184,T184,R184,COUNTIFS($C$1:C184,C184,$D$1:D184,D184,$T$1:T184,T184,$R$1:R184,R184))</f>
        <v>2022_10_수프_4_143</v>
      </c>
      <c r="B184" t="s">
        <v>16</v>
      </c>
      <c r="C184" t="str">
        <f>LEFT(O184,4)</f>
        <v>2022</v>
      </c>
      <c r="D184" t="str">
        <f>MID(O184,6,2)</f>
        <v>10</v>
      </c>
      <c r="E184" t="str">
        <f>MID(O184,9,2)</f>
        <v>23</v>
      </c>
      <c r="F184">
        <v>84990605</v>
      </c>
      <c r="G184" t="s">
        <v>386</v>
      </c>
      <c r="H184" t="s">
        <v>633</v>
      </c>
      <c r="J184" t="s">
        <v>444</v>
      </c>
      <c r="K184" t="s">
        <v>634</v>
      </c>
      <c r="L184" t="s">
        <v>21</v>
      </c>
      <c r="M184" t="s">
        <v>21</v>
      </c>
      <c r="N184" t="s">
        <v>22</v>
      </c>
      <c r="O184" t="s">
        <v>635</v>
      </c>
      <c r="P184" t="s">
        <v>24</v>
      </c>
      <c r="Q184" t="s">
        <v>24</v>
      </c>
      <c r="R184">
        <f t="shared" si="7"/>
        <v>4</v>
      </c>
      <c r="S184">
        <f t="shared" si="7"/>
        <v>4</v>
      </c>
      <c r="T184" t="str">
        <f>VLOOKUP(F184,[1]마스터!B:E,4,)</f>
        <v>수프</v>
      </c>
    </row>
    <row r="185" spans="1:20">
      <c r="A185" t="str">
        <f>_xlfn.TEXTJOIN("_",TRUE,C185,D185,T185,R185,COUNTIFS($C$1:C185,C185,$D$1:D185,D185,$T$1:T185,T185,$R$1:R185,R185))</f>
        <v>2022_10_수프_4_144</v>
      </c>
      <c r="B185" t="s">
        <v>16</v>
      </c>
      <c r="C185" t="str">
        <f>LEFT(O185,4)</f>
        <v>2022</v>
      </c>
      <c r="D185" t="str">
        <f>MID(O185,6,2)</f>
        <v>10</v>
      </c>
      <c r="E185" t="str">
        <f>MID(O185,9,2)</f>
        <v>23</v>
      </c>
      <c r="F185">
        <v>84990605</v>
      </c>
      <c r="G185" t="s">
        <v>386</v>
      </c>
      <c r="H185" t="s">
        <v>636</v>
      </c>
      <c r="J185" t="s">
        <v>444</v>
      </c>
      <c r="K185" t="s">
        <v>637</v>
      </c>
      <c r="L185" t="s">
        <v>21</v>
      </c>
      <c r="M185" t="s">
        <v>21</v>
      </c>
      <c r="N185" t="s">
        <v>22</v>
      </c>
      <c r="O185" t="s">
        <v>638</v>
      </c>
      <c r="P185" t="s">
        <v>24</v>
      </c>
      <c r="Q185" t="s">
        <v>24</v>
      </c>
      <c r="R185">
        <f t="shared" si="7"/>
        <v>4</v>
      </c>
      <c r="S185">
        <f t="shared" si="7"/>
        <v>4</v>
      </c>
      <c r="T185" t="str">
        <f>VLOOKUP(F185,[1]마스터!B:E,4,)</f>
        <v>수프</v>
      </c>
    </row>
    <row r="186" spans="1:20">
      <c r="A186" t="str">
        <f>_xlfn.TEXTJOIN("_",TRUE,C186,D186,T186,R186,COUNTIFS($C$1:C186,C186,$D$1:D186,D186,$T$1:T186,T186,$R$1:R186,R186))</f>
        <v>2022_10_수프_4_145</v>
      </c>
      <c r="B186" t="s">
        <v>16</v>
      </c>
      <c r="C186" t="str">
        <f>LEFT(O186,4)</f>
        <v>2022</v>
      </c>
      <c r="D186" t="str">
        <f>MID(O186,6,2)</f>
        <v>10</v>
      </c>
      <c r="E186" t="str">
        <f>MID(O186,9,2)</f>
        <v>23</v>
      </c>
      <c r="F186">
        <v>84990605</v>
      </c>
      <c r="G186" t="s">
        <v>386</v>
      </c>
      <c r="H186" t="s">
        <v>639</v>
      </c>
      <c r="J186" t="s">
        <v>444</v>
      </c>
      <c r="K186" t="s">
        <v>640</v>
      </c>
      <c r="L186" t="s">
        <v>21</v>
      </c>
      <c r="M186" t="s">
        <v>21</v>
      </c>
      <c r="N186" t="s">
        <v>22</v>
      </c>
      <c r="O186" t="s">
        <v>641</v>
      </c>
      <c r="P186" t="s">
        <v>24</v>
      </c>
      <c r="Q186" t="s">
        <v>24</v>
      </c>
      <c r="R186">
        <f t="shared" si="7"/>
        <v>4</v>
      </c>
      <c r="S186">
        <f t="shared" si="7"/>
        <v>4</v>
      </c>
      <c r="T186" t="str">
        <f>VLOOKUP(F186,[1]마스터!B:E,4,)</f>
        <v>수프</v>
      </c>
    </row>
    <row r="187" spans="1:20">
      <c r="A187" t="str">
        <f>_xlfn.TEXTJOIN("_",TRUE,C187,D187,T187,R187,COUNTIFS($C$1:C187,C187,$D$1:D187,D187,$T$1:T187,T187,$R$1:R187,R187))</f>
        <v>2022_10_수프_4_146</v>
      </c>
      <c r="B187" t="s">
        <v>16</v>
      </c>
      <c r="C187" t="str">
        <f>LEFT(O187,4)</f>
        <v>2022</v>
      </c>
      <c r="D187" t="str">
        <f>MID(O187,6,2)</f>
        <v>10</v>
      </c>
      <c r="E187" t="str">
        <f>MID(O187,9,2)</f>
        <v>23</v>
      </c>
      <c r="F187">
        <v>84990605</v>
      </c>
      <c r="G187" t="s">
        <v>386</v>
      </c>
      <c r="H187" t="s">
        <v>642</v>
      </c>
      <c r="J187" t="s">
        <v>429</v>
      </c>
      <c r="K187" t="s">
        <v>643</v>
      </c>
      <c r="L187" t="s">
        <v>21</v>
      </c>
      <c r="M187" t="s">
        <v>21</v>
      </c>
      <c r="N187" t="s">
        <v>22</v>
      </c>
      <c r="O187" t="s">
        <v>644</v>
      </c>
      <c r="P187" t="s">
        <v>24</v>
      </c>
      <c r="Q187" t="s">
        <v>24</v>
      </c>
      <c r="R187">
        <f t="shared" si="7"/>
        <v>4</v>
      </c>
      <c r="S187">
        <f t="shared" si="7"/>
        <v>4</v>
      </c>
      <c r="T187" t="str">
        <f>VLOOKUP(F187,[1]마스터!B:E,4,)</f>
        <v>수프</v>
      </c>
    </row>
    <row r="188" spans="1:20">
      <c r="A188" t="str">
        <f>_xlfn.TEXTJOIN("_",TRUE,C188,D188,T188,R188,COUNTIFS($C$1:C188,C188,$D$1:D188,D188,$T$1:T188,T188,$R$1:R188,R188))</f>
        <v>2022_10_수프_4_147</v>
      </c>
      <c r="B188" t="s">
        <v>16</v>
      </c>
      <c r="C188" t="str">
        <f>LEFT(O188,4)</f>
        <v>2022</v>
      </c>
      <c r="D188" t="str">
        <f>MID(O188,6,2)</f>
        <v>10</v>
      </c>
      <c r="E188" t="str">
        <f>MID(O188,9,2)</f>
        <v>23</v>
      </c>
      <c r="F188">
        <v>84990605</v>
      </c>
      <c r="G188" t="s">
        <v>386</v>
      </c>
      <c r="H188" t="s">
        <v>645</v>
      </c>
      <c r="J188" t="s">
        <v>404</v>
      </c>
      <c r="K188" t="s">
        <v>646</v>
      </c>
      <c r="L188" t="s">
        <v>21</v>
      </c>
      <c r="M188" t="s">
        <v>21</v>
      </c>
      <c r="N188" t="s">
        <v>22</v>
      </c>
      <c r="O188" t="s">
        <v>647</v>
      </c>
      <c r="P188" t="s">
        <v>24</v>
      </c>
      <c r="Q188" t="s">
        <v>24</v>
      </c>
      <c r="R188">
        <f t="shared" si="7"/>
        <v>4</v>
      </c>
      <c r="S188">
        <f t="shared" si="7"/>
        <v>4</v>
      </c>
      <c r="T188" t="str">
        <f>VLOOKUP(F188,[1]마스터!B:E,4,)</f>
        <v>수프</v>
      </c>
    </row>
    <row r="189" spans="1:20">
      <c r="A189" t="str">
        <f>_xlfn.TEXTJOIN("_",TRUE,C189,D189,T189,R189,COUNTIFS($C$1:C189,C189,$D$1:D189,D189,$T$1:T189,T189,$R$1:R189,R189))</f>
        <v>2022_10_수프_4_148</v>
      </c>
      <c r="B189" t="s">
        <v>16</v>
      </c>
      <c r="C189" t="str">
        <f>LEFT(O189,4)</f>
        <v>2022</v>
      </c>
      <c r="D189" t="str">
        <f>MID(O189,6,2)</f>
        <v>10</v>
      </c>
      <c r="E189" t="str">
        <f>MID(O189,9,2)</f>
        <v>23</v>
      </c>
      <c r="F189">
        <v>84990605</v>
      </c>
      <c r="G189" t="s">
        <v>386</v>
      </c>
      <c r="H189" t="s">
        <v>648</v>
      </c>
      <c r="J189" t="s">
        <v>444</v>
      </c>
      <c r="K189" t="s">
        <v>649</v>
      </c>
      <c r="L189" t="s">
        <v>21</v>
      </c>
      <c r="M189" t="s">
        <v>21</v>
      </c>
      <c r="N189" t="s">
        <v>22</v>
      </c>
      <c r="O189" t="s">
        <v>650</v>
      </c>
      <c r="P189" t="s">
        <v>24</v>
      </c>
      <c r="Q189" t="s">
        <v>24</v>
      </c>
      <c r="R189">
        <f t="shared" si="7"/>
        <v>4</v>
      </c>
      <c r="S189">
        <f t="shared" si="7"/>
        <v>4</v>
      </c>
      <c r="T189" t="str">
        <f>VLOOKUP(F189,[1]마스터!B:E,4,)</f>
        <v>수프</v>
      </c>
    </row>
    <row r="190" spans="1:20">
      <c r="A190" t="str">
        <f>_xlfn.TEXTJOIN("_",TRUE,C190,D190,T190,R190,COUNTIFS($C$1:C190,C190,$D$1:D190,D190,$T$1:T190,T190,$R$1:R190,R190))</f>
        <v>2022_10_수프_4_149</v>
      </c>
      <c r="B190" t="s">
        <v>16</v>
      </c>
      <c r="C190" t="str">
        <f>LEFT(O190,4)</f>
        <v>2022</v>
      </c>
      <c r="D190" t="str">
        <f>MID(O190,6,2)</f>
        <v>10</v>
      </c>
      <c r="E190" t="str">
        <f>MID(O190,9,2)</f>
        <v>23</v>
      </c>
      <c r="F190">
        <v>84990605</v>
      </c>
      <c r="G190" t="s">
        <v>386</v>
      </c>
      <c r="H190" t="s">
        <v>651</v>
      </c>
      <c r="J190" t="s">
        <v>444</v>
      </c>
      <c r="K190" t="s">
        <v>652</v>
      </c>
      <c r="L190" t="s">
        <v>21</v>
      </c>
      <c r="M190" t="s">
        <v>21</v>
      </c>
      <c r="N190" t="s">
        <v>22</v>
      </c>
      <c r="O190" t="s">
        <v>653</v>
      </c>
      <c r="P190" t="s">
        <v>24</v>
      </c>
      <c r="Q190" t="s">
        <v>24</v>
      </c>
      <c r="R190">
        <f t="shared" si="7"/>
        <v>4</v>
      </c>
      <c r="S190">
        <f t="shared" si="7"/>
        <v>4</v>
      </c>
      <c r="T190" t="str">
        <f>VLOOKUP(F190,[1]마스터!B:E,4,)</f>
        <v>수프</v>
      </c>
    </row>
    <row r="191" spans="1:20">
      <c r="A191" t="str">
        <f>_xlfn.TEXTJOIN("_",TRUE,C191,D191,T191,R191,COUNTIFS($C$1:C191,C191,$D$1:D191,D191,$T$1:T191,T191,$R$1:R191,R191))</f>
        <v>2022_10_수프_3_13</v>
      </c>
      <c r="B191" t="s">
        <v>16</v>
      </c>
      <c r="C191" t="str">
        <f>LEFT(O191,4)</f>
        <v>2022</v>
      </c>
      <c r="D191" t="str">
        <f>MID(O191,6,2)</f>
        <v>10</v>
      </c>
      <c r="E191" t="str">
        <f>MID(O191,9,2)</f>
        <v>24</v>
      </c>
      <c r="F191">
        <v>84990605</v>
      </c>
      <c r="G191" t="s">
        <v>386</v>
      </c>
      <c r="H191" t="s">
        <v>654</v>
      </c>
      <c r="J191" t="s">
        <v>655</v>
      </c>
      <c r="K191" t="s">
        <v>656</v>
      </c>
      <c r="L191" t="s">
        <v>47</v>
      </c>
      <c r="M191" t="s">
        <v>21</v>
      </c>
      <c r="N191" t="s">
        <v>22</v>
      </c>
      <c r="O191" t="s">
        <v>657</v>
      </c>
      <c r="P191" t="s">
        <v>24</v>
      </c>
      <c r="Q191" t="s">
        <v>24</v>
      </c>
      <c r="R191">
        <f t="shared" si="7"/>
        <v>3</v>
      </c>
      <c r="S191">
        <f t="shared" si="7"/>
        <v>4</v>
      </c>
      <c r="T191" t="str">
        <f>VLOOKUP(F191,[1]마스터!B:E,4,)</f>
        <v>수프</v>
      </c>
    </row>
    <row r="192" spans="1:20">
      <c r="A192" t="str">
        <f>_xlfn.TEXTJOIN("_",TRUE,C192,D192,T192,R192,COUNTIFS($C$1:C192,C192,$D$1:D192,D192,$T$1:T192,T192,$R$1:R192,R192))</f>
        <v>2022_10_수프_4_150</v>
      </c>
      <c r="B192" t="s">
        <v>16</v>
      </c>
      <c r="C192" t="str">
        <f>LEFT(O192,4)</f>
        <v>2022</v>
      </c>
      <c r="D192" t="str">
        <f>MID(O192,6,2)</f>
        <v>10</v>
      </c>
      <c r="E192" t="str">
        <f>MID(O192,9,2)</f>
        <v>24</v>
      </c>
      <c r="F192">
        <v>84990605</v>
      </c>
      <c r="G192" t="s">
        <v>386</v>
      </c>
      <c r="H192" t="s">
        <v>658</v>
      </c>
      <c r="J192" t="s">
        <v>429</v>
      </c>
      <c r="K192" t="s">
        <v>659</v>
      </c>
      <c r="L192" t="s">
        <v>21</v>
      </c>
      <c r="M192" t="s">
        <v>21</v>
      </c>
      <c r="N192" t="s">
        <v>22</v>
      </c>
      <c r="O192" t="s">
        <v>660</v>
      </c>
      <c r="P192" t="s">
        <v>24</v>
      </c>
      <c r="Q192" t="s">
        <v>24</v>
      </c>
      <c r="R192">
        <f t="shared" si="7"/>
        <v>4</v>
      </c>
      <c r="S192">
        <f t="shared" si="7"/>
        <v>4</v>
      </c>
      <c r="T192" t="str">
        <f>VLOOKUP(F192,[1]마스터!B:E,4,)</f>
        <v>수프</v>
      </c>
    </row>
    <row r="193" spans="1:20">
      <c r="A193" t="str">
        <f>_xlfn.TEXTJOIN("_",TRUE,C193,D193,T193,R193,COUNTIFS($C$1:C193,C193,$D$1:D193,D193,$T$1:T193,T193,$R$1:R193,R193))</f>
        <v>2022_10_수프_4_151</v>
      </c>
      <c r="B193" t="s">
        <v>16</v>
      </c>
      <c r="C193" t="str">
        <f>LEFT(O193,4)</f>
        <v>2022</v>
      </c>
      <c r="D193" t="str">
        <f>MID(O193,6,2)</f>
        <v>10</v>
      </c>
      <c r="E193" t="str">
        <f>MID(O193,9,2)</f>
        <v>24</v>
      </c>
      <c r="F193">
        <v>84990605</v>
      </c>
      <c r="G193" t="s">
        <v>386</v>
      </c>
      <c r="H193" t="s">
        <v>661</v>
      </c>
      <c r="J193" t="s">
        <v>444</v>
      </c>
      <c r="K193" t="s">
        <v>662</v>
      </c>
      <c r="L193" t="s">
        <v>21</v>
      </c>
      <c r="M193" t="s">
        <v>21</v>
      </c>
      <c r="N193" t="s">
        <v>22</v>
      </c>
      <c r="O193" t="s">
        <v>663</v>
      </c>
      <c r="P193" t="s">
        <v>24</v>
      </c>
      <c r="Q193" t="s">
        <v>24</v>
      </c>
      <c r="R193">
        <f t="shared" si="7"/>
        <v>4</v>
      </c>
      <c r="S193">
        <f t="shared" si="7"/>
        <v>4</v>
      </c>
      <c r="T193" t="str">
        <f>VLOOKUP(F193,[1]마스터!B:E,4,)</f>
        <v>수프</v>
      </c>
    </row>
    <row r="194" spans="1:20">
      <c r="A194" t="str">
        <f>_xlfn.TEXTJOIN("_",TRUE,C194,D194,T194,R194,COUNTIFS($C$1:C194,C194,$D$1:D194,D194,$T$1:T194,T194,$R$1:R194,R194))</f>
        <v>2022_10_폰타나 보쥬 스위트콘 크림 수프 180g_4_11</v>
      </c>
      <c r="B194" t="s">
        <v>16</v>
      </c>
      <c r="C194" t="str">
        <f>LEFT(O194,4)</f>
        <v>2022</v>
      </c>
      <c r="D194" t="str">
        <f>MID(O194,6,2)</f>
        <v>10</v>
      </c>
      <c r="E194" t="str">
        <f>MID(O194,9,2)</f>
        <v>24</v>
      </c>
      <c r="F194">
        <v>186740151</v>
      </c>
      <c r="G194" t="s">
        <v>353</v>
      </c>
      <c r="H194" t="s">
        <v>664</v>
      </c>
      <c r="J194" t="s">
        <v>665</v>
      </c>
      <c r="K194" t="s">
        <v>666</v>
      </c>
      <c r="L194" t="s">
        <v>21</v>
      </c>
      <c r="M194" t="s">
        <v>21</v>
      </c>
      <c r="N194" t="s">
        <v>22</v>
      </c>
      <c r="O194" t="s">
        <v>667</v>
      </c>
      <c r="P194" t="s">
        <v>24</v>
      </c>
      <c r="Q194" t="s">
        <v>24</v>
      </c>
      <c r="R194">
        <f t="shared" si="7"/>
        <v>4</v>
      </c>
      <c r="S194">
        <f t="shared" si="7"/>
        <v>4</v>
      </c>
      <c r="T194" t="str">
        <f>VLOOKUP(F194,[1]마스터!B:E,4,)</f>
        <v>폰타나 보쥬 스위트콘 크림 수프 180g</v>
      </c>
    </row>
    <row r="195" spans="1:20">
      <c r="A195" t="str">
        <f>_xlfn.TEXTJOIN("_",TRUE,C195,D195,T195,R195,COUNTIFS($C$1:C195,C195,$D$1:D195,D195,$T$1:T195,T195,$R$1:R195,R195))</f>
        <v>2022_10_수프_4_152</v>
      </c>
      <c r="B195" t="s">
        <v>16</v>
      </c>
      <c r="C195" t="str">
        <f>LEFT(O195,4)</f>
        <v>2022</v>
      </c>
      <c r="D195" t="str">
        <f>MID(O195,6,2)</f>
        <v>10</v>
      </c>
      <c r="E195" t="str">
        <f>MID(O195,9,2)</f>
        <v>24</v>
      </c>
      <c r="F195">
        <v>84990605</v>
      </c>
      <c r="G195" t="s">
        <v>386</v>
      </c>
      <c r="H195" t="s">
        <v>668</v>
      </c>
      <c r="J195" t="s">
        <v>444</v>
      </c>
      <c r="K195" t="s">
        <v>669</v>
      </c>
      <c r="L195" t="s">
        <v>21</v>
      </c>
      <c r="M195" t="s">
        <v>21</v>
      </c>
      <c r="N195" t="s">
        <v>22</v>
      </c>
      <c r="O195" t="s">
        <v>670</v>
      </c>
      <c r="P195" t="s">
        <v>24</v>
      </c>
      <c r="Q195" t="s">
        <v>24</v>
      </c>
      <c r="R195">
        <f t="shared" si="7"/>
        <v>4</v>
      </c>
      <c r="S195">
        <f t="shared" si="7"/>
        <v>4</v>
      </c>
      <c r="T195" t="str">
        <f>VLOOKUP(F195,[1]마스터!B:E,4,)</f>
        <v>수프</v>
      </c>
    </row>
    <row r="196" spans="1:20">
      <c r="A196" t="str">
        <f>_xlfn.TEXTJOIN("_",TRUE,C196,D196,T196,R196,COUNTIFS($C$1:C196,C196,$D$1:D196,D196,$T$1:T196,T196,$R$1:R196,R196))</f>
        <v>2022_10_수프_4_153</v>
      </c>
      <c r="B196" t="s">
        <v>16</v>
      </c>
      <c r="C196" t="str">
        <f>LEFT(O196,4)</f>
        <v>2022</v>
      </c>
      <c r="D196" t="str">
        <f>MID(O196,6,2)</f>
        <v>10</v>
      </c>
      <c r="E196" t="str">
        <f>MID(O196,9,2)</f>
        <v>24</v>
      </c>
      <c r="F196">
        <v>84990605</v>
      </c>
      <c r="G196" t="s">
        <v>386</v>
      </c>
      <c r="H196" t="s">
        <v>671</v>
      </c>
      <c r="J196" t="s">
        <v>404</v>
      </c>
      <c r="K196" t="s">
        <v>672</v>
      </c>
      <c r="L196" t="s">
        <v>21</v>
      </c>
      <c r="M196" t="s">
        <v>60</v>
      </c>
      <c r="N196" t="s">
        <v>22</v>
      </c>
      <c r="O196" t="s">
        <v>673</v>
      </c>
      <c r="P196" t="s">
        <v>24</v>
      </c>
      <c r="Q196" t="s">
        <v>24</v>
      </c>
      <c r="R196">
        <f t="shared" si="7"/>
        <v>4</v>
      </c>
      <c r="S196">
        <f t="shared" si="7"/>
        <v>2</v>
      </c>
      <c r="T196" t="str">
        <f>VLOOKUP(F196,[1]마스터!B:E,4,)</f>
        <v>수프</v>
      </c>
    </row>
    <row r="197" spans="1:20">
      <c r="A197" t="str">
        <f>_xlfn.TEXTJOIN("_",TRUE,C197,D197,T197,R197,COUNTIFS($C$1:C197,C197,$D$1:D197,D197,$T$1:T197,T197,$R$1:R197,R197))</f>
        <v>2022_10_수프_4_154</v>
      </c>
      <c r="B197" t="s">
        <v>16</v>
      </c>
      <c r="C197" t="str">
        <f>LEFT(O197,4)</f>
        <v>2022</v>
      </c>
      <c r="D197" t="str">
        <f>MID(O197,6,2)</f>
        <v>10</v>
      </c>
      <c r="E197" t="str">
        <f>MID(O197,9,2)</f>
        <v>24</v>
      </c>
      <c r="F197">
        <v>84990605</v>
      </c>
      <c r="G197" t="s">
        <v>386</v>
      </c>
      <c r="H197" t="s">
        <v>674</v>
      </c>
      <c r="J197" t="s">
        <v>444</v>
      </c>
      <c r="K197" t="s">
        <v>675</v>
      </c>
      <c r="L197" t="s">
        <v>21</v>
      </c>
      <c r="M197" t="s">
        <v>21</v>
      </c>
      <c r="N197" t="s">
        <v>22</v>
      </c>
      <c r="O197" t="s">
        <v>676</v>
      </c>
      <c r="P197" t="s">
        <v>24</v>
      </c>
      <c r="Q197" t="s">
        <v>24</v>
      </c>
      <c r="R197">
        <f t="shared" si="7"/>
        <v>4</v>
      </c>
      <c r="S197">
        <f t="shared" si="7"/>
        <v>4</v>
      </c>
      <c r="T197" t="str">
        <f>VLOOKUP(F197,[1]마스터!B:E,4,)</f>
        <v>수프</v>
      </c>
    </row>
    <row r="198" spans="1:20">
      <c r="A198" t="str">
        <f>_xlfn.TEXTJOIN("_",TRUE,C198,D198,T198,R198,COUNTIFS($C$1:C198,C198,$D$1:D198,D198,$T$1:T198,T198,$R$1:R198,R198))</f>
        <v>2022_10_수프_4_155</v>
      </c>
      <c r="B198" t="s">
        <v>16</v>
      </c>
      <c r="C198" t="str">
        <f>LEFT(O198,4)</f>
        <v>2022</v>
      </c>
      <c r="D198" t="str">
        <f>MID(O198,6,2)</f>
        <v>10</v>
      </c>
      <c r="E198" t="str">
        <f>MID(O198,9,2)</f>
        <v>24</v>
      </c>
      <c r="F198">
        <v>84990605</v>
      </c>
      <c r="G198" t="s">
        <v>386</v>
      </c>
      <c r="H198" t="s">
        <v>677</v>
      </c>
      <c r="J198" t="s">
        <v>444</v>
      </c>
      <c r="K198" t="s">
        <v>678</v>
      </c>
      <c r="L198" t="s">
        <v>21</v>
      </c>
      <c r="M198" t="s">
        <v>47</v>
      </c>
      <c r="N198" t="s">
        <v>22</v>
      </c>
      <c r="O198" t="s">
        <v>679</v>
      </c>
      <c r="P198" t="s">
        <v>24</v>
      </c>
      <c r="Q198" t="s">
        <v>24</v>
      </c>
      <c r="R198">
        <f t="shared" si="7"/>
        <v>4</v>
      </c>
      <c r="S198">
        <f t="shared" si="7"/>
        <v>3</v>
      </c>
      <c r="T198" t="str">
        <f>VLOOKUP(F198,[1]마스터!B:E,4,)</f>
        <v>수프</v>
      </c>
    </row>
    <row r="199" spans="1:20">
      <c r="A199" t="str">
        <f>_xlfn.TEXTJOIN("_",TRUE,C199,D199,T199,R199,COUNTIFS($C$1:C199,C199,$D$1:D199,D199,$T$1:T199,T199,$R$1:R199,R199))</f>
        <v>2022_10_수프_2_1</v>
      </c>
      <c r="B199" t="s">
        <v>16</v>
      </c>
      <c r="C199" t="str">
        <f>LEFT(O199,4)</f>
        <v>2022</v>
      </c>
      <c r="D199" t="str">
        <f>MID(O199,6,2)</f>
        <v>10</v>
      </c>
      <c r="E199" t="str">
        <f>MID(O199,9,2)</f>
        <v>24</v>
      </c>
      <c r="F199">
        <v>84990605</v>
      </c>
      <c r="G199" t="s">
        <v>386</v>
      </c>
      <c r="H199" t="s">
        <v>680</v>
      </c>
      <c r="J199" t="s">
        <v>444</v>
      </c>
      <c r="K199" t="s">
        <v>681</v>
      </c>
      <c r="L199" t="s">
        <v>60</v>
      </c>
      <c r="M199" t="s">
        <v>60</v>
      </c>
      <c r="N199" t="s">
        <v>22</v>
      </c>
      <c r="O199" t="s">
        <v>682</v>
      </c>
      <c r="P199" t="s">
        <v>24</v>
      </c>
      <c r="Q199" t="s">
        <v>24</v>
      </c>
      <c r="R199">
        <f t="shared" ref="R199:S233" si="8">IF(COUNT(FIND("매우 만족",L199))&gt;=1,4,IF(COUNT(FIND("만족",L199))&gt;=1,3,IF(COUNT(FIND("매우 아쉬",L199))&gt;=1,1,2)))</f>
        <v>2</v>
      </c>
      <c r="S199">
        <f t="shared" si="8"/>
        <v>2</v>
      </c>
      <c r="T199" t="str">
        <f>VLOOKUP(F199,[1]마스터!B:E,4,)</f>
        <v>수프</v>
      </c>
    </row>
    <row r="200" spans="1:20">
      <c r="A200" t="str">
        <f>_xlfn.TEXTJOIN("_",TRUE,C200,D200,T200,R200,COUNTIFS($C$1:C200,C200,$D$1:D200,D200,$T$1:T200,T200,$R$1:R200,R200))</f>
        <v>2022_10_수프_4_156</v>
      </c>
      <c r="B200" t="s">
        <v>16</v>
      </c>
      <c r="C200" t="str">
        <f>LEFT(O200,4)</f>
        <v>2022</v>
      </c>
      <c r="D200" t="str">
        <f>MID(O200,6,2)</f>
        <v>10</v>
      </c>
      <c r="E200" t="str">
        <f>MID(O200,9,2)</f>
        <v>24</v>
      </c>
      <c r="F200">
        <v>84990605</v>
      </c>
      <c r="G200" t="s">
        <v>386</v>
      </c>
      <c r="H200" t="s">
        <v>683</v>
      </c>
      <c r="J200" t="s">
        <v>444</v>
      </c>
      <c r="K200" t="s">
        <v>684</v>
      </c>
      <c r="L200" t="s">
        <v>21</v>
      </c>
      <c r="M200" t="s">
        <v>21</v>
      </c>
      <c r="N200" t="s">
        <v>22</v>
      </c>
      <c r="O200" t="s">
        <v>685</v>
      </c>
      <c r="P200" t="s">
        <v>24</v>
      </c>
      <c r="Q200" t="s">
        <v>24</v>
      </c>
      <c r="R200">
        <f t="shared" si="8"/>
        <v>4</v>
      </c>
      <c r="S200">
        <f t="shared" si="8"/>
        <v>4</v>
      </c>
      <c r="T200" t="str">
        <f>VLOOKUP(F200,[1]마스터!B:E,4,)</f>
        <v>수프</v>
      </c>
    </row>
    <row r="201" spans="1:20">
      <c r="A201" t="str">
        <f>_xlfn.TEXTJOIN("_",TRUE,C201,D201,T201,R201,COUNTIFS($C$1:C201,C201,$D$1:D201,D201,$T$1:T201,T201,$R$1:R201,R201))</f>
        <v>2022_10_수프_4_157</v>
      </c>
      <c r="B201" t="s">
        <v>16</v>
      </c>
      <c r="C201" t="str">
        <f>LEFT(O201,4)</f>
        <v>2022</v>
      </c>
      <c r="D201" t="str">
        <f>MID(O201,6,2)</f>
        <v>10</v>
      </c>
      <c r="E201" t="str">
        <f>MID(O201,9,2)</f>
        <v>24</v>
      </c>
      <c r="F201">
        <v>84990605</v>
      </c>
      <c r="G201" t="s">
        <v>386</v>
      </c>
      <c r="H201" t="s">
        <v>686</v>
      </c>
      <c r="J201" t="s">
        <v>444</v>
      </c>
      <c r="K201" t="s">
        <v>687</v>
      </c>
      <c r="L201" t="s">
        <v>21</v>
      </c>
      <c r="M201" t="s">
        <v>60</v>
      </c>
      <c r="N201" t="s">
        <v>22</v>
      </c>
      <c r="O201" t="s">
        <v>688</v>
      </c>
      <c r="P201" t="s">
        <v>24</v>
      </c>
      <c r="Q201" t="s">
        <v>24</v>
      </c>
      <c r="R201">
        <f t="shared" si="8"/>
        <v>4</v>
      </c>
      <c r="S201">
        <f t="shared" si="8"/>
        <v>2</v>
      </c>
      <c r="T201" t="str">
        <f>VLOOKUP(F201,[1]마스터!B:E,4,)</f>
        <v>수프</v>
      </c>
    </row>
    <row r="202" spans="1:20">
      <c r="A202" t="str">
        <f>_xlfn.TEXTJOIN("_",TRUE,C202,D202,T202,R202,COUNTIFS($C$1:C202,C202,$D$1:D202,D202,$T$1:T202,T202,$R$1:R202,R202))</f>
        <v>2022_10_수프_4_158</v>
      </c>
      <c r="B202" t="s">
        <v>16</v>
      </c>
      <c r="C202" t="str">
        <f>LEFT(O202,4)</f>
        <v>2022</v>
      </c>
      <c r="D202" t="str">
        <f>MID(O202,6,2)</f>
        <v>10</v>
      </c>
      <c r="E202" t="str">
        <f>MID(O202,9,2)</f>
        <v>24</v>
      </c>
      <c r="F202">
        <v>84990605</v>
      </c>
      <c r="G202" t="s">
        <v>386</v>
      </c>
      <c r="H202" t="s">
        <v>689</v>
      </c>
      <c r="J202" t="s">
        <v>444</v>
      </c>
      <c r="K202" t="s">
        <v>690</v>
      </c>
      <c r="L202" t="s">
        <v>21</v>
      </c>
      <c r="M202" t="s">
        <v>21</v>
      </c>
      <c r="N202" t="s">
        <v>22</v>
      </c>
      <c r="O202" t="s">
        <v>691</v>
      </c>
      <c r="P202" t="s">
        <v>24</v>
      </c>
      <c r="Q202" t="s">
        <v>24</v>
      </c>
      <c r="R202">
        <f t="shared" si="8"/>
        <v>4</v>
      </c>
      <c r="S202">
        <f t="shared" si="8"/>
        <v>4</v>
      </c>
      <c r="T202" t="str">
        <f>VLOOKUP(F202,[1]마스터!B:E,4,)</f>
        <v>수프</v>
      </c>
    </row>
    <row r="203" spans="1:20">
      <c r="A203" t="str">
        <f>_xlfn.TEXTJOIN("_",TRUE,C203,D203,T203,R203,COUNTIFS($C$1:C203,C203,$D$1:D203,D203,$T$1:T203,T203,$R$1:R203,R203))</f>
        <v>2022_10_수프_4_159</v>
      </c>
      <c r="B203" t="s">
        <v>16</v>
      </c>
      <c r="C203" t="str">
        <f>LEFT(O203,4)</f>
        <v>2022</v>
      </c>
      <c r="D203" t="str">
        <f>MID(O203,6,2)</f>
        <v>10</v>
      </c>
      <c r="E203" t="str">
        <f>MID(O203,9,2)</f>
        <v>24</v>
      </c>
      <c r="F203">
        <v>84990605</v>
      </c>
      <c r="G203" t="s">
        <v>386</v>
      </c>
      <c r="H203" t="s">
        <v>692</v>
      </c>
      <c r="J203" t="s">
        <v>444</v>
      </c>
      <c r="K203" t="s">
        <v>693</v>
      </c>
      <c r="L203" t="s">
        <v>21</v>
      </c>
      <c r="M203" t="s">
        <v>21</v>
      </c>
      <c r="N203" t="s">
        <v>22</v>
      </c>
      <c r="O203" t="s">
        <v>694</v>
      </c>
      <c r="P203" t="s">
        <v>24</v>
      </c>
      <c r="Q203" t="s">
        <v>24</v>
      </c>
      <c r="R203">
        <f t="shared" si="8"/>
        <v>4</v>
      </c>
      <c r="S203">
        <f t="shared" si="8"/>
        <v>4</v>
      </c>
      <c r="T203" t="str">
        <f>VLOOKUP(F203,[1]마스터!B:E,4,)</f>
        <v>수프</v>
      </c>
    </row>
    <row r="204" spans="1:20">
      <c r="A204" t="str">
        <f>_xlfn.TEXTJOIN("_",TRUE,C204,D204,T204,R204,COUNTIFS($C$1:C204,C204,$D$1:D204,D204,$T$1:T204,T204,$R$1:R204,R204))</f>
        <v>2022_10_수프_4_160</v>
      </c>
      <c r="B204" t="s">
        <v>16</v>
      </c>
      <c r="C204" t="str">
        <f>LEFT(O204,4)</f>
        <v>2022</v>
      </c>
      <c r="D204" t="str">
        <f>MID(O204,6,2)</f>
        <v>10</v>
      </c>
      <c r="E204" t="str">
        <f>MID(O204,9,2)</f>
        <v>24</v>
      </c>
      <c r="F204">
        <v>84990605</v>
      </c>
      <c r="G204" t="s">
        <v>386</v>
      </c>
      <c r="H204" t="s">
        <v>695</v>
      </c>
      <c r="J204" t="s">
        <v>429</v>
      </c>
      <c r="K204" t="s">
        <v>696</v>
      </c>
      <c r="L204" t="s">
        <v>21</v>
      </c>
      <c r="M204" t="s">
        <v>21</v>
      </c>
      <c r="N204" t="s">
        <v>22</v>
      </c>
      <c r="O204" t="s">
        <v>697</v>
      </c>
      <c r="P204" t="s">
        <v>24</v>
      </c>
      <c r="Q204" t="s">
        <v>24</v>
      </c>
      <c r="R204">
        <f t="shared" si="8"/>
        <v>4</v>
      </c>
      <c r="S204">
        <f t="shared" si="8"/>
        <v>4</v>
      </c>
      <c r="T204" t="str">
        <f>VLOOKUP(F204,[1]마스터!B:E,4,)</f>
        <v>수프</v>
      </c>
    </row>
    <row r="205" spans="1:20">
      <c r="A205" t="str">
        <f>_xlfn.TEXTJOIN("_",TRUE,C205,D205,T205,R205,COUNTIFS($C$1:C205,C205,$D$1:D205,D205,$T$1:T205,T205,$R$1:R205,R205))</f>
        <v>2022_10_수프_4_161</v>
      </c>
      <c r="B205" t="s">
        <v>16</v>
      </c>
      <c r="C205" t="str">
        <f>LEFT(O205,4)</f>
        <v>2022</v>
      </c>
      <c r="D205" t="str">
        <f>MID(O205,6,2)</f>
        <v>10</v>
      </c>
      <c r="E205" t="str">
        <f>MID(O205,9,2)</f>
        <v>25</v>
      </c>
      <c r="F205">
        <v>84990605</v>
      </c>
      <c r="G205" t="s">
        <v>386</v>
      </c>
      <c r="H205" t="s">
        <v>698</v>
      </c>
      <c r="J205" t="s">
        <v>444</v>
      </c>
      <c r="K205" t="s">
        <v>699</v>
      </c>
      <c r="L205" t="s">
        <v>21</v>
      </c>
      <c r="M205" t="s">
        <v>21</v>
      </c>
      <c r="N205" t="s">
        <v>22</v>
      </c>
      <c r="O205" t="s">
        <v>700</v>
      </c>
      <c r="P205" t="s">
        <v>24</v>
      </c>
      <c r="Q205" t="s">
        <v>24</v>
      </c>
      <c r="R205">
        <f t="shared" si="8"/>
        <v>4</v>
      </c>
      <c r="S205">
        <f t="shared" si="8"/>
        <v>4</v>
      </c>
      <c r="T205" t="str">
        <f>VLOOKUP(F205,[1]마스터!B:E,4,)</f>
        <v>수프</v>
      </c>
    </row>
    <row r="206" spans="1:20">
      <c r="A206" t="str">
        <f>_xlfn.TEXTJOIN("_",TRUE,C206,D206,T206,R206,COUNTIFS($C$1:C206,C206,$D$1:D206,D206,$T$1:T206,T206,$R$1:R206,R206))</f>
        <v>2022_10_폰타나 보쥬 스위트콘 크림 수프 180g_4_12</v>
      </c>
      <c r="B206" t="s">
        <v>16</v>
      </c>
      <c r="C206" t="str">
        <f>LEFT(O206,4)</f>
        <v>2022</v>
      </c>
      <c r="D206" t="str">
        <f>MID(O206,6,2)</f>
        <v>10</v>
      </c>
      <c r="E206" t="str">
        <f>MID(O206,9,2)</f>
        <v>25</v>
      </c>
      <c r="F206">
        <v>186740151</v>
      </c>
      <c r="G206" t="s">
        <v>353</v>
      </c>
      <c r="H206" t="s">
        <v>701</v>
      </c>
      <c r="J206" t="s">
        <v>702</v>
      </c>
      <c r="K206" t="s">
        <v>703</v>
      </c>
      <c r="L206" t="s">
        <v>21</v>
      </c>
      <c r="M206" t="s">
        <v>21</v>
      </c>
      <c r="N206" t="s">
        <v>22</v>
      </c>
      <c r="O206" t="s">
        <v>704</v>
      </c>
      <c r="P206" t="s">
        <v>24</v>
      </c>
      <c r="Q206" t="s">
        <v>24</v>
      </c>
      <c r="R206">
        <f t="shared" si="8"/>
        <v>4</v>
      </c>
      <c r="S206">
        <f t="shared" si="8"/>
        <v>4</v>
      </c>
      <c r="T206" t="str">
        <f>VLOOKUP(F206,[1]마스터!B:E,4,)</f>
        <v>폰타나 보쥬 스위트콘 크림 수프 180g</v>
      </c>
    </row>
    <row r="207" spans="1:20">
      <c r="A207" t="str">
        <f>_xlfn.TEXTJOIN("_",TRUE,C207,D207,T207,R207,COUNTIFS($C$1:C207,C207,$D$1:D207,D207,$T$1:T207,T207,$R$1:R207,R207))</f>
        <v>2022_10_수프_4_162</v>
      </c>
      <c r="B207" t="s">
        <v>16</v>
      </c>
      <c r="C207" t="str">
        <f>LEFT(O207,4)</f>
        <v>2022</v>
      </c>
      <c r="D207" t="str">
        <f>MID(O207,6,2)</f>
        <v>10</v>
      </c>
      <c r="E207" t="str">
        <f>MID(O207,9,2)</f>
        <v>25</v>
      </c>
      <c r="F207">
        <v>84990605</v>
      </c>
      <c r="G207" t="s">
        <v>386</v>
      </c>
      <c r="H207" t="s">
        <v>705</v>
      </c>
      <c r="J207" t="s">
        <v>444</v>
      </c>
      <c r="K207" t="s">
        <v>706</v>
      </c>
      <c r="L207" t="s">
        <v>21</v>
      </c>
      <c r="M207" t="s">
        <v>21</v>
      </c>
      <c r="N207" t="s">
        <v>22</v>
      </c>
      <c r="O207" t="s">
        <v>707</v>
      </c>
      <c r="P207" t="s">
        <v>24</v>
      </c>
      <c r="Q207" t="s">
        <v>24</v>
      </c>
      <c r="R207">
        <f t="shared" si="8"/>
        <v>4</v>
      </c>
      <c r="S207">
        <f t="shared" si="8"/>
        <v>4</v>
      </c>
      <c r="T207" t="str">
        <f>VLOOKUP(F207,[1]마스터!B:E,4,)</f>
        <v>수프</v>
      </c>
    </row>
    <row r="208" spans="1:20">
      <c r="A208" t="str">
        <f>_xlfn.TEXTJOIN("_",TRUE,C208,D208,T208,R208,COUNTIFS($C$1:C208,C208,$D$1:D208,D208,$T$1:T208,T208,$R$1:R208,R208))</f>
        <v>2022_10_수프_4_163</v>
      </c>
      <c r="B208" t="s">
        <v>16</v>
      </c>
      <c r="C208" t="str">
        <f>LEFT(O208,4)</f>
        <v>2022</v>
      </c>
      <c r="D208" t="str">
        <f>MID(O208,6,2)</f>
        <v>10</v>
      </c>
      <c r="E208" t="str">
        <f>MID(O208,9,2)</f>
        <v>25</v>
      </c>
      <c r="F208">
        <v>84990605</v>
      </c>
      <c r="G208" t="s">
        <v>386</v>
      </c>
      <c r="H208" t="s">
        <v>708</v>
      </c>
      <c r="J208" t="s">
        <v>655</v>
      </c>
      <c r="K208" t="s">
        <v>709</v>
      </c>
      <c r="L208" t="s">
        <v>21</v>
      </c>
      <c r="M208" t="s">
        <v>21</v>
      </c>
      <c r="N208" t="s">
        <v>22</v>
      </c>
      <c r="O208" t="s">
        <v>710</v>
      </c>
      <c r="P208" t="s">
        <v>24</v>
      </c>
      <c r="Q208" t="s">
        <v>24</v>
      </c>
      <c r="R208">
        <f t="shared" si="8"/>
        <v>4</v>
      </c>
      <c r="S208">
        <f t="shared" si="8"/>
        <v>4</v>
      </c>
      <c r="T208" t="str">
        <f>VLOOKUP(F208,[1]마스터!B:E,4,)</f>
        <v>수프</v>
      </c>
    </row>
    <row r="209" spans="1:20">
      <c r="A209" t="str">
        <f>_xlfn.TEXTJOIN("_",TRUE,C209,D209,T209,R209,COUNTIFS($C$1:C209,C209,$D$1:D209,D209,$T$1:T209,T209,$R$1:R209,R209))</f>
        <v>2022_10_수프_4_164</v>
      </c>
      <c r="B209" t="s">
        <v>16</v>
      </c>
      <c r="C209" t="str">
        <f>LEFT(O209,4)</f>
        <v>2022</v>
      </c>
      <c r="D209" t="str">
        <f>MID(O209,6,2)</f>
        <v>10</v>
      </c>
      <c r="E209" t="str">
        <f>MID(O209,9,2)</f>
        <v>25</v>
      </c>
      <c r="F209">
        <v>84990605</v>
      </c>
      <c r="G209" t="s">
        <v>386</v>
      </c>
      <c r="H209" t="s">
        <v>711</v>
      </c>
      <c r="J209" t="s">
        <v>444</v>
      </c>
      <c r="K209" t="s">
        <v>712</v>
      </c>
      <c r="L209" t="s">
        <v>21</v>
      </c>
      <c r="M209" t="s">
        <v>21</v>
      </c>
      <c r="N209" t="s">
        <v>22</v>
      </c>
      <c r="O209" t="s">
        <v>713</v>
      </c>
      <c r="P209" t="s">
        <v>24</v>
      </c>
      <c r="Q209" t="s">
        <v>24</v>
      </c>
      <c r="R209">
        <f t="shared" si="8"/>
        <v>4</v>
      </c>
      <c r="S209">
        <f t="shared" si="8"/>
        <v>4</v>
      </c>
      <c r="T209" t="str">
        <f>VLOOKUP(F209,[1]마스터!B:E,4,)</f>
        <v>수프</v>
      </c>
    </row>
    <row r="210" spans="1:20">
      <c r="A210" t="str">
        <f>_xlfn.TEXTJOIN("_",TRUE,C210,D210,T210,R210,COUNTIFS($C$1:C210,C210,$D$1:D210,D210,$T$1:T210,T210,$R$1:R210,R210))</f>
        <v>2022_10_수프_4_165</v>
      </c>
      <c r="B210" t="s">
        <v>16</v>
      </c>
      <c r="C210" t="str">
        <f>LEFT(O210,4)</f>
        <v>2022</v>
      </c>
      <c r="D210" t="str">
        <f>MID(O210,6,2)</f>
        <v>10</v>
      </c>
      <c r="E210" t="str">
        <f>MID(O210,9,2)</f>
        <v>25</v>
      </c>
      <c r="F210">
        <v>84990605</v>
      </c>
      <c r="G210" t="s">
        <v>386</v>
      </c>
      <c r="H210" t="s">
        <v>714</v>
      </c>
      <c r="J210" t="s">
        <v>472</v>
      </c>
      <c r="K210" t="s">
        <v>715</v>
      </c>
      <c r="L210" t="s">
        <v>21</v>
      </c>
      <c r="M210" t="s">
        <v>21</v>
      </c>
      <c r="N210" t="s">
        <v>22</v>
      </c>
      <c r="O210" t="s">
        <v>716</v>
      </c>
      <c r="P210" t="s">
        <v>24</v>
      </c>
      <c r="Q210" t="s">
        <v>24</v>
      </c>
      <c r="R210">
        <f t="shared" si="8"/>
        <v>4</v>
      </c>
      <c r="S210">
        <f t="shared" si="8"/>
        <v>4</v>
      </c>
      <c r="T210" t="str">
        <f>VLOOKUP(F210,[1]마스터!B:E,4,)</f>
        <v>수프</v>
      </c>
    </row>
    <row r="211" spans="1:20">
      <c r="A211" t="str">
        <f>_xlfn.TEXTJOIN("_",TRUE,C211,D211,T211,R211,COUNTIFS($C$1:C211,C211,$D$1:D211,D211,$T$1:T211,T211,$R$1:R211,R211))</f>
        <v>2022_10_수프_4_166</v>
      </c>
      <c r="B211" t="s">
        <v>16</v>
      </c>
      <c r="C211" t="str">
        <f>LEFT(O211,4)</f>
        <v>2022</v>
      </c>
      <c r="D211" t="str">
        <f>MID(O211,6,2)</f>
        <v>10</v>
      </c>
      <c r="E211" t="str">
        <f>MID(O211,9,2)</f>
        <v>25</v>
      </c>
      <c r="F211">
        <v>84990605</v>
      </c>
      <c r="G211" t="s">
        <v>386</v>
      </c>
      <c r="H211" t="s">
        <v>717</v>
      </c>
      <c r="J211" t="s">
        <v>415</v>
      </c>
      <c r="K211" t="s">
        <v>718</v>
      </c>
      <c r="L211" t="s">
        <v>21</v>
      </c>
      <c r="M211" t="s">
        <v>21</v>
      </c>
      <c r="N211" t="s">
        <v>22</v>
      </c>
      <c r="O211" t="s">
        <v>719</v>
      </c>
      <c r="P211" t="s">
        <v>24</v>
      </c>
      <c r="Q211" t="s">
        <v>24</v>
      </c>
      <c r="R211">
        <f t="shared" si="8"/>
        <v>4</v>
      </c>
      <c r="S211">
        <f t="shared" si="8"/>
        <v>4</v>
      </c>
      <c r="T211" t="str">
        <f>VLOOKUP(F211,[1]마스터!B:E,4,)</f>
        <v>수프</v>
      </c>
    </row>
    <row r="212" spans="1:20">
      <c r="A212" t="str">
        <f>_xlfn.TEXTJOIN("_",TRUE,C212,D212,T212,R212,COUNTIFS($C$1:C212,C212,$D$1:D212,D212,$T$1:T212,T212,$R$1:R212,R212))</f>
        <v>2022_10_수프_4_167</v>
      </c>
      <c r="B212" t="s">
        <v>16</v>
      </c>
      <c r="C212" t="str">
        <f>LEFT(O212,4)</f>
        <v>2022</v>
      </c>
      <c r="D212" t="str">
        <f>MID(O212,6,2)</f>
        <v>10</v>
      </c>
      <c r="E212" t="str">
        <f>MID(O212,9,2)</f>
        <v>25</v>
      </c>
      <c r="F212">
        <v>84990605</v>
      </c>
      <c r="G212" t="s">
        <v>386</v>
      </c>
      <c r="H212" t="s">
        <v>720</v>
      </c>
      <c r="J212" t="s">
        <v>444</v>
      </c>
      <c r="K212" t="s">
        <v>721</v>
      </c>
      <c r="L212" t="s">
        <v>21</v>
      </c>
      <c r="M212" t="s">
        <v>21</v>
      </c>
      <c r="N212" t="s">
        <v>22</v>
      </c>
      <c r="O212" t="s">
        <v>722</v>
      </c>
      <c r="P212" t="s">
        <v>24</v>
      </c>
      <c r="Q212" t="s">
        <v>24</v>
      </c>
      <c r="R212">
        <f t="shared" si="8"/>
        <v>4</v>
      </c>
      <c r="S212">
        <f t="shared" si="8"/>
        <v>4</v>
      </c>
      <c r="T212" t="str">
        <f>VLOOKUP(F212,[1]마스터!B:E,4,)</f>
        <v>수프</v>
      </c>
    </row>
    <row r="213" spans="1:20">
      <c r="A213" t="str">
        <f>_xlfn.TEXTJOIN("_",TRUE,C213,D213,T213,R213,COUNTIFS($C$1:C213,C213,$D$1:D213,D213,$T$1:T213,T213,$R$1:R213,R213))</f>
        <v>2022_10_폰타나 피에몬테 그릴드 머쉬룸 크림 수프 즉석지함 60g (R_19)_4_14</v>
      </c>
      <c r="B213" t="s">
        <v>16</v>
      </c>
      <c r="C213" t="str">
        <f>LEFT(O213,4)</f>
        <v>2022</v>
      </c>
      <c r="D213" t="str">
        <f>MID(O213,6,2)</f>
        <v>10</v>
      </c>
      <c r="E213" t="str">
        <f>MID(O213,9,2)</f>
        <v>25</v>
      </c>
      <c r="F213">
        <v>186740297</v>
      </c>
      <c r="G213" t="s">
        <v>348</v>
      </c>
      <c r="H213" t="s">
        <v>723</v>
      </c>
      <c r="J213" t="s">
        <v>400</v>
      </c>
      <c r="K213" t="s">
        <v>724</v>
      </c>
      <c r="L213" t="s">
        <v>21</v>
      </c>
      <c r="M213" t="s">
        <v>21</v>
      </c>
      <c r="N213" t="s">
        <v>22</v>
      </c>
      <c r="O213" t="s">
        <v>725</v>
      </c>
      <c r="P213" t="s">
        <v>24</v>
      </c>
      <c r="Q213" t="s">
        <v>24</v>
      </c>
      <c r="R213">
        <f t="shared" si="8"/>
        <v>4</v>
      </c>
      <c r="S213">
        <f t="shared" si="8"/>
        <v>4</v>
      </c>
      <c r="T213" t="str">
        <f>VLOOKUP(F213,[1]마스터!B:E,4,)</f>
        <v>폰타나 피에몬테 그릴드 머쉬룸 크림 수프 즉석지함 60g (R_19)</v>
      </c>
    </row>
    <row r="214" spans="1:20">
      <c r="A214" t="str">
        <f>_xlfn.TEXTJOIN("_",TRUE,C214,D214,T214,R214,COUNTIFS($C$1:C214,C214,$D$1:D214,D214,$T$1:T214,T214,$R$1:R214,R214))</f>
        <v>2022_10_수프_4_168</v>
      </c>
      <c r="B214" t="s">
        <v>16</v>
      </c>
      <c r="C214" t="str">
        <f>LEFT(O214,4)</f>
        <v>2022</v>
      </c>
      <c r="D214" t="str">
        <f>MID(O214,6,2)</f>
        <v>10</v>
      </c>
      <c r="E214" t="str">
        <f>MID(O214,9,2)</f>
        <v>25</v>
      </c>
      <c r="F214">
        <v>84990605</v>
      </c>
      <c r="G214" t="s">
        <v>386</v>
      </c>
      <c r="H214" t="s">
        <v>726</v>
      </c>
      <c r="J214" t="s">
        <v>444</v>
      </c>
      <c r="K214" t="s">
        <v>727</v>
      </c>
      <c r="L214" t="s">
        <v>21</v>
      </c>
      <c r="M214" t="s">
        <v>21</v>
      </c>
      <c r="N214" t="s">
        <v>22</v>
      </c>
      <c r="O214" t="s">
        <v>728</v>
      </c>
      <c r="P214" t="s">
        <v>24</v>
      </c>
      <c r="Q214" t="s">
        <v>24</v>
      </c>
      <c r="R214">
        <f t="shared" si="8"/>
        <v>4</v>
      </c>
      <c r="S214">
        <f t="shared" si="8"/>
        <v>4</v>
      </c>
      <c r="T214" t="str">
        <f>VLOOKUP(F214,[1]마스터!B:E,4,)</f>
        <v>수프</v>
      </c>
    </row>
    <row r="215" spans="1:20">
      <c r="A215" t="str">
        <f>_xlfn.TEXTJOIN("_",TRUE,C215,D215,T215,R215,COUNTIFS($C$1:C215,C215,$D$1:D215,D215,$T$1:T215,T215,$R$1:R215,R215))</f>
        <v>2022_10_수프_4_169</v>
      </c>
      <c r="B215" t="s">
        <v>16</v>
      </c>
      <c r="C215" t="str">
        <f>LEFT(O215,4)</f>
        <v>2022</v>
      </c>
      <c r="D215" t="str">
        <f>MID(O215,6,2)</f>
        <v>10</v>
      </c>
      <c r="E215" t="str">
        <f>MID(O215,9,2)</f>
        <v>26</v>
      </c>
      <c r="F215">
        <v>84990605</v>
      </c>
      <c r="G215" t="s">
        <v>386</v>
      </c>
      <c r="H215" t="s">
        <v>729</v>
      </c>
      <c r="J215" t="s">
        <v>444</v>
      </c>
      <c r="K215" t="s">
        <v>730</v>
      </c>
      <c r="L215" t="s">
        <v>21</v>
      </c>
      <c r="M215" t="s">
        <v>21</v>
      </c>
      <c r="N215" t="s">
        <v>22</v>
      </c>
      <c r="O215" t="s">
        <v>731</v>
      </c>
      <c r="P215" t="s">
        <v>24</v>
      </c>
      <c r="Q215" t="s">
        <v>24</v>
      </c>
      <c r="R215">
        <f t="shared" si="8"/>
        <v>4</v>
      </c>
      <c r="S215">
        <f t="shared" si="8"/>
        <v>4</v>
      </c>
      <c r="T215" t="str">
        <f>VLOOKUP(F215,[1]마스터!B:E,4,)</f>
        <v>수프</v>
      </c>
    </row>
    <row r="216" spans="1:20">
      <c r="A216" t="str">
        <f>_xlfn.TEXTJOIN("_",TRUE,C216,D216,T216,R216,COUNTIFS($C$1:C216,C216,$D$1:D216,D216,$T$1:T216,T216,$R$1:R216,R216))</f>
        <v>2022_10_수프_4_170</v>
      </c>
      <c r="B216" t="s">
        <v>16</v>
      </c>
      <c r="C216" t="str">
        <f>LEFT(O216,4)</f>
        <v>2022</v>
      </c>
      <c r="D216" t="str">
        <f>MID(O216,6,2)</f>
        <v>10</v>
      </c>
      <c r="E216" t="str">
        <f>MID(O216,9,2)</f>
        <v>26</v>
      </c>
      <c r="F216">
        <v>84990605</v>
      </c>
      <c r="G216" t="s">
        <v>386</v>
      </c>
      <c r="H216" t="s">
        <v>732</v>
      </c>
      <c r="J216" t="s">
        <v>444</v>
      </c>
      <c r="K216" t="s">
        <v>733</v>
      </c>
      <c r="L216" t="s">
        <v>21</v>
      </c>
      <c r="M216" t="s">
        <v>21</v>
      </c>
      <c r="N216" t="s">
        <v>22</v>
      </c>
      <c r="O216" t="s">
        <v>734</v>
      </c>
      <c r="P216" t="s">
        <v>24</v>
      </c>
      <c r="Q216" t="s">
        <v>24</v>
      </c>
      <c r="R216">
        <f t="shared" si="8"/>
        <v>4</v>
      </c>
      <c r="S216">
        <f t="shared" si="8"/>
        <v>4</v>
      </c>
      <c r="T216" t="str">
        <f>VLOOKUP(F216,[1]마스터!B:E,4,)</f>
        <v>수프</v>
      </c>
    </row>
    <row r="217" spans="1:20">
      <c r="A217" t="str">
        <f>_xlfn.TEXTJOIN("_",TRUE,C217,D217,T217,R217,COUNTIFS($C$1:C217,C217,$D$1:D217,D217,$T$1:T217,T217,$R$1:R217,R217))</f>
        <v>2022_10_수프_4_171</v>
      </c>
      <c r="B217" t="s">
        <v>16</v>
      </c>
      <c r="C217" t="str">
        <f>LEFT(O217,4)</f>
        <v>2022</v>
      </c>
      <c r="D217" t="str">
        <f>MID(O217,6,2)</f>
        <v>10</v>
      </c>
      <c r="E217" t="str">
        <f>MID(O217,9,2)</f>
        <v>26</v>
      </c>
      <c r="F217">
        <v>84990605</v>
      </c>
      <c r="G217" t="s">
        <v>386</v>
      </c>
      <c r="H217" t="s">
        <v>735</v>
      </c>
      <c r="J217" t="s">
        <v>444</v>
      </c>
      <c r="K217" t="s">
        <v>736</v>
      </c>
      <c r="L217" t="s">
        <v>21</v>
      </c>
      <c r="M217" t="s">
        <v>21</v>
      </c>
      <c r="N217" t="s">
        <v>22</v>
      </c>
      <c r="O217" t="s">
        <v>737</v>
      </c>
      <c r="P217" t="s">
        <v>24</v>
      </c>
      <c r="Q217" t="s">
        <v>24</v>
      </c>
      <c r="R217">
        <f t="shared" si="8"/>
        <v>4</v>
      </c>
      <c r="S217">
        <f t="shared" si="8"/>
        <v>4</v>
      </c>
      <c r="T217" t="str">
        <f>VLOOKUP(F217,[1]마스터!B:E,4,)</f>
        <v>수프</v>
      </c>
    </row>
    <row r="218" spans="1:20">
      <c r="A218" t="str">
        <f>_xlfn.TEXTJOIN("_",TRUE,C218,D218,T218,R218,COUNTIFS($C$1:C218,C218,$D$1:D218,D218,$T$1:T218,T218,$R$1:R218,R218))</f>
        <v>2022_10_수프_4_172</v>
      </c>
      <c r="B218" t="s">
        <v>16</v>
      </c>
      <c r="C218" t="str">
        <f>LEFT(O218,4)</f>
        <v>2022</v>
      </c>
      <c r="D218" t="str">
        <f>MID(O218,6,2)</f>
        <v>10</v>
      </c>
      <c r="E218" t="str">
        <f>MID(O218,9,2)</f>
        <v>27</v>
      </c>
      <c r="F218">
        <v>84990605</v>
      </c>
      <c r="G218" t="s">
        <v>386</v>
      </c>
      <c r="H218" t="s">
        <v>738</v>
      </c>
      <c r="J218" t="s">
        <v>444</v>
      </c>
      <c r="K218" t="s">
        <v>739</v>
      </c>
      <c r="L218" t="s">
        <v>21</v>
      </c>
      <c r="M218" t="s">
        <v>21</v>
      </c>
      <c r="N218" t="s">
        <v>22</v>
      </c>
      <c r="O218" t="s">
        <v>740</v>
      </c>
      <c r="P218" t="s">
        <v>24</v>
      </c>
      <c r="Q218" t="s">
        <v>24</v>
      </c>
      <c r="R218">
        <f t="shared" si="8"/>
        <v>4</v>
      </c>
      <c r="S218">
        <f t="shared" si="8"/>
        <v>4</v>
      </c>
      <c r="T218" t="str">
        <f>VLOOKUP(F218,[1]마스터!B:E,4,)</f>
        <v>수프</v>
      </c>
    </row>
    <row r="219" spans="1:20">
      <c r="A219" t="str">
        <f>_xlfn.TEXTJOIN("_",TRUE,C219,D219,T219,R219,COUNTIFS($C$1:C219,C219,$D$1:D219,D219,$T$1:T219,T219,$R$1:R219,R219))</f>
        <v>2022_10_수프_1_2</v>
      </c>
      <c r="B219" t="s">
        <v>16</v>
      </c>
      <c r="C219" t="str">
        <f>LEFT(O219,4)</f>
        <v>2022</v>
      </c>
      <c r="D219" t="str">
        <f>MID(O219,6,2)</f>
        <v>10</v>
      </c>
      <c r="E219" t="str">
        <f>MID(O219,9,2)</f>
        <v>27</v>
      </c>
      <c r="F219">
        <v>84990605</v>
      </c>
      <c r="G219" t="s">
        <v>386</v>
      </c>
      <c r="H219" t="s">
        <v>741</v>
      </c>
      <c r="J219" t="s">
        <v>444</v>
      </c>
      <c r="K219" t="s">
        <v>742</v>
      </c>
      <c r="L219" t="s">
        <v>291</v>
      </c>
      <c r="M219" t="s">
        <v>291</v>
      </c>
      <c r="N219" t="s">
        <v>22</v>
      </c>
      <c r="O219" t="s">
        <v>743</v>
      </c>
      <c r="P219" t="s">
        <v>24</v>
      </c>
      <c r="Q219" t="s">
        <v>24</v>
      </c>
      <c r="R219">
        <f t="shared" si="8"/>
        <v>1</v>
      </c>
      <c r="S219">
        <f t="shared" si="8"/>
        <v>1</v>
      </c>
      <c r="T219" t="str">
        <f>VLOOKUP(F219,[1]마스터!B:E,4,)</f>
        <v>수프</v>
      </c>
    </row>
    <row r="220" spans="1:20">
      <c r="A220" t="str">
        <f>_xlfn.TEXTJOIN("_",TRUE,C220,D220,T220,R220,COUNTIFS($C$1:C220,C220,$D$1:D220,D220,$T$1:T220,T220,$R$1:R220,R220))</f>
        <v>2022_10_수프_3_14</v>
      </c>
      <c r="B220" t="s">
        <v>16</v>
      </c>
      <c r="C220" t="str">
        <f>LEFT(O220,4)</f>
        <v>2022</v>
      </c>
      <c r="D220" t="str">
        <f>MID(O220,6,2)</f>
        <v>10</v>
      </c>
      <c r="E220" t="str">
        <f>MID(O220,9,2)</f>
        <v>28</v>
      </c>
      <c r="F220">
        <v>84990605</v>
      </c>
      <c r="G220" t="s">
        <v>386</v>
      </c>
      <c r="H220" t="s">
        <v>744</v>
      </c>
      <c r="J220" t="s">
        <v>444</v>
      </c>
      <c r="K220" t="s">
        <v>745</v>
      </c>
      <c r="L220" t="s">
        <v>47</v>
      </c>
      <c r="M220" t="s">
        <v>47</v>
      </c>
      <c r="N220" t="s">
        <v>22</v>
      </c>
      <c r="O220" t="s">
        <v>746</v>
      </c>
      <c r="P220" t="s">
        <v>24</v>
      </c>
      <c r="Q220" t="s">
        <v>24</v>
      </c>
      <c r="R220">
        <f t="shared" si="8"/>
        <v>3</v>
      </c>
      <c r="S220">
        <f t="shared" si="8"/>
        <v>3</v>
      </c>
      <c r="T220" t="str">
        <f>VLOOKUP(F220,[1]마스터!B:E,4,)</f>
        <v>수프</v>
      </c>
    </row>
    <row r="221" spans="1:20">
      <c r="A221" t="str">
        <f>_xlfn.TEXTJOIN("_",TRUE,C221,D221,T221,R221,COUNTIFS($C$1:C221,C221,$D$1:D221,D221,$T$1:T221,T221,$R$1:R221,R221))</f>
        <v>2022_11_수프_4_1</v>
      </c>
      <c r="B221" t="s">
        <v>16</v>
      </c>
      <c r="C221" t="str">
        <f>LEFT(O221,4)</f>
        <v>2022</v>
      </c>
      <c r="D221" t="str">
        <f>MID(O221,6,2)</f>
        <v>11</v>
      </c>
      <c r="E221" t="str">
        <f>MID(O221,9,2)</f>
        <v>01</v>
      </c>
      <c r="F221">
        <v>98554445</v>
      </c>
      <c r="G221" t="s">
        <v>17</v>
      </c>
      <c r="H221" t="s">
        <v>747</v>
      </c>
      <c r="J221" t="s">
        <v>748</v>
      </c>
      <c r="K221">
        <v>1860956925</v>
      </c>
      <c r="L221" t="s">
        <v>21</v>
      </c>
      <c r="M221" t="s">
        <v>21</v>
      </c>
      <c r="N221" t="s">
        <v>22</v>
      </c>
      <c r="O221" t="s">
        <v>749</v>
      </c>
      <c r="P221" t="s">
        <v>24</v>
      </c>
      <c r="Q221" t="s">
        <v>24</v>
      </c>
      <c r="R221">
        <f t="shared" si="8"/>
        <v>4</v>
      </c>
      <c r="S221">
        <f t="shared" si="8"/>
        <v>4</v>
      </c>
      <c r="T221" t="str">
        <f>VLOOKUP(F221,[1]마스터!B:E,4,)</f>
        <v>수프</v>
      </c>
    </row>
    <row r="222" spans="1:20">
      <c r="A222" t="str">
        <f>_xlfn.TEXTJOIN("_",TRUE,C222,D222,T222,R222,COUNTIFS($C$1:C222,C222,$D$1:D222,D222,$T$1:T222,T222,$R$1:R222,R222))</f>
        <v>2022_11_수프_4_2</v>
      </c>
      <c r="B222" t="s">
        <v>16</v>
      </c>
      <c r="C222" t="str">
        <f>LEFT(O222,4)</f>
        <v>2022</v>
      </c>
      <c r="D222" t="str">
        <f>MID(O222,6,2)</f>
        <v>11</v>
      </c>
      <c r="E222" t="str">
        <f>MID(O222,9,2)</f>
        <v>01</v>
      </c>
      <c r="F222">
        <v>98554445</v>
      </c>
      <c r="G222" t="s">
        <v>17</v>
      </c>
      <c r="H222" t="s">
        <v>55</v>
      </c>
      <c r="J222" t="s">
        <v>750</v>
      </c>
      <c r="K222">
        <v>1861325041</v>
      </c>
      <c r="L222" t="s">
        <v>21</v>
      </c>
      <c r="M222" t="s">
        <v>21</v>
      </c>
      <c r="N222" t="s">
        <v>22</v>
      </c>
      <c r="O222" t="s">
        <v>751</v>
      </c>
      <c r="P222" t="s">
        <v>24</v>
      </c>
      <c r="Q222" t="s">
        <v>24</v>
      </c>
      <c r="R222">
        <f t="shared" si="8"/>
        <v>4</v>
      </c>
      <c r="S222">
        <f t="shared" si="8"/>
        <v>4</v>
      </c>
      <c r="T222" t="str">
        <f>VLOOKUP(F222,[1]마스터!B:E,4,)</f>
        <v>수프</v>
      </c>
    </row>
    <row r="223" spans="1:20">
      <c r="A223" t="str">
        <f>_xlfn.TEXTJOIN("_",TRUE,C223,D223,T223,R223,COUNTIFS($C$1:C223,C223,$D$1:D223,D223,$T$1:T223,T223,$R$1:R223,R223))</f>
        <v>2022_11_수프_4_3</v>
      </c>
      <c r="B223" t="s">
        <v>16</v>
      </c>
      <c r="C223" t="str">
        <f>LEFT(O223,4)</f>
        <v>2022</v>
      </c>
      <c r="D223" t="str">
        <f>MID(O223,6,2)</f>
        <v>11</v>
      </c>
      <c r="E223" t="str">
        <f>MID(O223,9,2)</f>
        <v>01</v>
      </c>
      <c r="F223">
        <v>98554445</v>
      </c>
      <c r="G223" t="s">
        <v>17</v>
      </c>
      <c r="H223" t="s">
        <v>752</v>
      </c>
      <c r="J223" t="s">
        <v>748</v>
      </c>
      <c r="K223">
        <v>1861732028</v>
      </c>
      <c r="L223" t="s">
        <v>21</v>
      </c>
      <c r="M223" t="s">
        <v>21</v>
      </c>
      <c r="N223" t="s">
        <v>22</v>
      </c>
      <c r="O223" t="s">
        <v>753</v>
      </c>
      <c r="P223" t="s">
        <v>24</v>
      </c>
      <c r="Q223" t="s">
        <v>24</v>
      </c>
      <c r="R223">
        <f t="shared" si="8"/>
        <v>4</v>
      </c>
      <c r="S223">
        <f t="shared" si="8"/>
        <v>4</v>
      </c>
      <c r="T223" t="str">
        <f>VLOOKUP(F223,[1]마스터!B:E,4,)</f>
        <v>수프</v>
      </c>
    </row>
    <row r="224" spans="1:20">
      <c r="A224" t="str">
        <f>_xlfn.TEXTJOIN("_",TRUE,C224,D224,T224,R224,COUNTIFS($C$1:C224,C224,$D$1:D224,D224,$T$1:T224,T224,$R$1:R224,R224))</f>
        <v>2022_11_수프_3_1</v>
      </c>
      <c r="B224" t="s">
        <v>16</v>
      </c>
      <c r="C224" t="str">
        <f>LEFT(O224,4)</f>
        <v>2022</v>
      </c>
      <c r="D224" t="str">
        <f>MID(O224,6,2)</f>
        <v>11</v>
      </c>
      <c r="E224" t="str">
        <f>MID(O224,9,2)</f>
        <v>01</v>
      </c>
      <c r="F224">
        <v>98554445</v>
      </c>
      <c r="G224" t="s">
        <v>17</v>
      </c>
      <c r="H224" t="s">
        <v>754</v>
      </c>
      <c r="J224" t="s">
        <v>755</v>
      </c>
      <c r="K224">
        <v>1860890852</v>
      </c>
      <c r="L224" t="s">
        <v>47</v>
      </c>
      <c r="M224" t="s">
        <v>47</v>
      </c>
      <c r="N224" t="s">
        <v>22</v>
      </c>
      <c r="O224" t="s">
        <v>756</v>
      </c>
      <c r="P224" t="s">
        <v>24</v>
      </c>
      <c r="Q224" t="s">
        <v>24</v>
      </c>
      <c r="R224">
        <f t="shared" si="8"/>
        <v>3</v>
      </c>
      <c r="S224">
        <f t="shared" si="8"/>
        <v>3</v>
      </c>
      <c r="T224" t="str">
        <f>VLOOKUP(F224,[1]마스터!B:E,4,)</f>
        <v>수프</v>
      </c>
    </row>
    <row r="225" spans="1:20">
      <c r="A225" t="str">
        <f>_xlfn.TEXTJOIN("_",TRUE,C225,D225,T225,R225,COUNTIFS($C$1:C225,C225,$D$1:D225,D225,$T$1:T225,T225,$R$1:R225,R225))</f>
        <v>2022_11_수프_4_4</v>
      </c>
      <c r="B225" t="s">
        <v>16</v>
      </c>
      <c r="C225" t="str">
        <f>LEFT(O225,4)</f>
        <v>2022</v>
      </c>
      <c r="D225" t="str">
        <f>MID(O225,6,2)</f>
        <v>11</v>
      </c>
      <c r="E225" t="str">
        <f>MID(O225,9,2)</f>
        <v>01</v>
      </c>
      <c r="F225">
        <v>98554445</v>
      </c>
      <c r="G225" t="s">
        <v>17</v>
      </c>
      <c r="H225" t="s">
        <v>757</v>
      </c>
      <c r="J225" t="s">
        <v>758</v>
      </c>
      <c r="K225">
        <v>1861007887</v>
      </c>
      <c r="L225" t="s">
        <v>21</v>
      </c>
      <c r="M225" t="s">
        <v>21</v>
      </c>
      <c r="N225" t="s">
        <v>22</v>
      </c>
      <c r="O225" t="s">
        <v>759</v>
      </c>
      <c r="P225" t="s">
        <v>24</v>
      </c>
      <c r="Q225" t="s">
        <v>24</v>
      </c>
      <c r="R225">
        <f t="shared" si="8"/>
        <v>4</v>
      </c>
      <c r="S225">
        <f t="shared" si="8"/>
        <v>4</v>
      </c>
      <c r="T225" t="str">
        <f>VLOOKUP(F225,[1]마스터!B:E,4,)</f>
        <v>수프</v>
      </c>
    </row>
    <row r="226" spans="1:20">
      <c r="A226" t="str">
        <f>_xlfn.TEXTJOIN("_",TRUE,C226,D226,T226,R226,COUNTIFS($C$1:C226,C226,$D$1:D226,D226,$T$1:T226,T226,$R$1:R226,R226))</f>
        <v>2022_11_수프_4_5</v>
      </c>
      <c r="B226" t="s">
        <v>16</v>
      </c>
      <c r="C226" t="str">
        <f>LEFT(O226,4)</f>
        <v>2022</v>
      </c>
      <c r="D226" t="str">
        <f>MID(O226,6,2)</f>
        <v>11</v>
      </c>
      <c r="E226" t="str">
        <f>MID(O226,9,2)</f>
        <v>01</v>
      </c>
      <c r="F226">
        <v>98554445</v>
      </c>
      <c r="G226" t="s">
        <v>17</v>
      </c>
      <c r="H226" t="s">
        <v>760</v>
      </c>
      <c r="J226" t="s">
        <v>755</v>
      </c>
      <c r="K226">
        <v>1861164119</v>
      </c>
      <c r="L226" t="s">
        <v>21</v>
      </c>
      <c r="M226" t="s">
        <v>21</v>
      </c>
      <c r="N226" t="s">
        <v>22</v>
      </c>
      <c r="O226" t="s">
        <v>761</v>
      </c>
      <c r="P226" t="s">
        <v>24</v>
      </c>
      <c r="Q226" t="s">
        <v>24</v>
      </c>
      <c r="R226">
        <f t="shared" si="8"/>
        <v>4</v>
      </c>
      <c r="S226">
        <f t="shared" si="8"/>
        <v>4</v>
      </c>
      <c r="T226" t="str">
        <f>VLOOKUP(F226,[1]마스터!B:E,4,)</f>
        <v>수프</v>
      </c>
    </row>
    <row r="227" spans="1:20">
      <c r="A227" t="str">
        <f>_xlfn.TEXTJOIN("_",TRUE,C227,D227,T227,R227,COUNTIFS($C$1:C227,C227,$D$1:D227,D227,$T$1:T227,T227,$R$1:R227,R227))</f>
        <v>2022_11_수프_4_6</v>
      </c>
      <c r="B227" t="s">
        <v>16</v>
      </c>
      <c r="C227" t="str">
        <f>LEFT(O227,4)</f>
        <v>2022</v>
      </c>
      <c r="D227" t="str">
        <f>MID(O227,6,2)</f>
        <v>11</v>
      </c>
      <c r="E227" t="str">
        <f>MID(O227,9,2)</f>
        <v>01</v>
      </c>
      <c r="F227">
        <v>98554445</v>
      </c>
      <c r="G227" t="s">
        <v>17</v>
      </c>
      <c r="H227" t="s">
        <v>762</v>
      </c>
      <c r="J227" t="s">
        <v>763</v>
      </c>
      <c r="K227">
        <v>1861092139</v>
      </c>
      <c r="L227" t="s">
        <v>21</v>
      </c>
      <c r="M227" t="s">
        <v>21</v>
      </c>
      <c r="N227" t="s">
        <v>22</v>
      </c>
      <c r="O227" t="s">
        <v>764</v>
      </c>
      <c r="P227" t="s">
        <v>24</v>
      </c>
      <c r="Q227" t="s">
        <v>24</v>
      </c>
      <c r="R227">
        <f t="shared" si="8"/>
        <v>4</v>
      </c>
      <c r="S227">
        <f t="shared" si="8"/>
        <v>4</v>
      </c>
      <c r="T227" t="str">
        <f>VLOOKUP(F227,[1]마스터!B:E,4,)</f>
        <v>수프</v>
      </c>
    </row>
    <row r="228" spans="1:20">
      <c r="A228" t="str">
        <f>_xlfn.TEXTJOIN("_",TRUE,C228,D228,T228,R228,COUNTIFS($C$1:C228,C228,$D$1:D228,D228,$T$1:T228,T228,$R$1:R228,R228))</f>
        <v>2022_11_수프_4_7</v>
      </c>
      <c r="B228" t="s">
        <v>16</v>
      </c>
      <c r="C228" t="str">
        <f>LEFT(O228,4)</f>
        <v>2022</v>
      </c>
      <c r="D228" t="str">
        <f>MID(O228,6,2)</f>
        <v>11</v>
      </c>
      <c r="E228" t="str">
        <f>MID(O228,9,2)</f>
        <v>01</v>
      </c>
      <c r="F228">
        <v>98554445</v>
      </c>
      <c r="G228" t="s">
        <v>17</v>
      </c>
      <c r="H228" t="s">
        <v>765</v>
      </c>
      <c r="J228" t="s">
        <v>766</v>
      </c>
      <c r="K228">
        <v>1861784190</v>
      </c>
      <c r="L228" t="s">
        <v>21</v>
      </c>
      <c r="M228" t="s">
        <v>21</v>
      </c>
      <c r="N228" t="s">
        <v>22</v>
      </c>
      <c r="O228" t="s">
        <v>767</v>
      </c>
      <c r="P228" t="s">
        <v>24</v>
      </c>
      <c r="Q228" t="s">
        <v>24</v>
      </c>
      <c r="R228">
        <f t="shared" si="8"/>
        <v>4</v>
      </c>
      <c r="S228">
        <f t="shared" si="8"/>
        <v>4</v>
      </c>
      <c r="T228" t="str">
        <f>VLOOKUP(F228,[1]마스터!B:E,4,)</f>
        <v>수프</v>
      </c>
    </row>
    <row r="229" spans="1:20">
      <c r="A229" t="str">
        <f>_xlfn.TEXTJOIN("_",TRUE,C229,D229,T229,R229,COUNTIFS($C$1:C229,C229,$D$1:D229,D229,$T$1:T229,T229,$R$1:R229,R229))</f>
        <v>2022_11_수프_4_8</v>
      </c>
      <c r="B229" t="s">
        <v>16</v>
      </c>
      <c r="C229" t="str">
        <f>LEFT(O229,4)</f>
        <v>2022</v>
      </c>
      <c r="D229" t="str">
        <f>MID(O229,6,2)</f>
        <v>11</v>
      </c>
      <c r="E229" t="str">
        <f>MID(O229,9,2)</f>
        <v>01</v>
      </c>
      <c r="F229">
        <v>98554445</v>
      </c>
      <c r="G229" t="s">
        <v>17</v>
      </c>
      <c r="H229" t="s">
        <v>768</v>
      </c>
      <c r="J229" t="s">
        <v>769</v>
      </c>
      <c r="K229">
        <v>1861764207</v>
      </c>
      <c r="L229" t="s">
        <v>21</v>
      </c>
      <c r="M229" t="s">
        <v>21</v>
      </c>
      <c r="N229" t="s">
        <v>22</v>
      </c>
      <c r="O229" t="s">
        <v>770</v>
      </c>
      <c r="P229" t="s">
        <v>24</v>
      </c>
      <c r="Q229" t="s">
        <v>24</v>
      </c>
      <c r="R229">
        <f t="shared" si="8"/>
        <v>4</v>
      </c>
      <c r="S229">
        <f t="shared" si="8"/>
        <v>4</v>
      </c>
      <c r="T229" t="str">
        <f>VLOOKUP(F229,[1]마스터!B:E,4,)</f>
        <v>수프</v>
      </c>
    </row>
    <row r="230" spans="1:20">
      <c r="A230" t="str">
        <f>_xlfn.TEXTJOIN("_",TRUE,C230,D230,T230,R230,COUNTIFS($C$1:C230,C230,$D$1:D230,D230,$T$1:T230,T230,$R$1:R230,R230))</f>
        <v>2022_11_수프_4_9</v>
      </c>
      <c r="B230" t="s">
        <v>16</v>
      </c>
      <c r="C230" t="str">
        <f>LEFT(O230,4)</f>
        <v>2022</v>
      </c>
      <c r="D230" t="str">
        <f>MID(O230,6,2)</f>
        <v>11</v>
      </c>
      <c r="E230" t="str">
        <f>MID(O230,9,2)</f>
        <v>01</v>
      </c>
      <c r="F230">
        <v>98554445</v>
      </c>
      <c r="G230" t="s">
        <v>17</v>
      </c>
      <c r="H230" t="s">
        <v>771</v>
      </c>
      <c r="J230" t="s">
        <v>750</v>
      </c>
      <c r="K230">
        <v>1861506696</v>
      </c>
      <c r="L230" t="s">
        <v>21</v>
      </c>
      <c r="M230" t="s">
        <v>21</v>
      </c>
      <c r="N230" t="s">
        <v>22</v>
      </c>
      <c r="O230" t="s">
        <v>772</v>
      </c>
      <c r="P230" t="s">
        <v>24</v>
      </c>
      <c r="Q230" t="s">
        <v>24</v>
      </c>
      <c r="R230">
        <f t="shared" si="8"/>
        <v>4</v>
      </c>
      <c r="S230">
        <f t="shared" si="8"/>
        <v>4</v>
      </c>
      <c r="T230" t="str">
        <f>VLOOKUP(F230,[1]마스터!B:E,4,)</f>
        <v>수프</v>
      </c>
    </row>
    <row r="231" spans="1:20">
      <c r="A231" t="str">
        <f>_xlfn.TEXTJOIN("_",TRUE,C231,D231,T231,R231,COUNTIFS($C$1:C231,C231,$D$1:D231,D231,$T$1:T231,T231,$R$1:R231,R231))</f>
        <v>2022_11_수프_4_10</v>
      </c>
      <c r="B231" t="s">
        <v>16</v>
      </c>
      <c r="C231" t="str">
        <f>LEFT(O231,4)</f>
        <v>2022</v>
      </c>
      <c r="D231" t="str">
        <f>MID(O231,6,2)</f>
        <v>11</v>
      </c>
      <c r="E231" t="str">
        <f>MID(O231,9,2)</f>
        <v>01</v>
      </c>
      <c r="F231">
        <v>98554445</v>
      </c>
      <c r="G231" t="s">
        <v>17</v>
      </c>
      <c r="H231" t="s">
        <v>773</v>
      </c>
      <c r="J231" t="s">
        <v>774</v>
      </c>
      <c r="K231">
        <v>1861119430</v>
      </c>
      <c r="L231" t="s">
        <v>21</v>
      </c>
      <c r="M231" t="s">
        <v>21</v>
      </c>
      <c r="N231" t="s">
        <v>22</v>
      </c>
      <c r="O231" t="s">
        <v>775</v>
      </c>
      <c r="P231" t="s">
        <v>24</v>
      </c>
      <c r="Q231" t="s">
        <v>24</v>
      </c>
      <c r="R231">
        <f t="shared" si="8"/>
        <v>4</v>
      </c>
      <c r="S231">
        <f t="shared" si="8"/>
        <v>4</v>
      </c>
      <c r="T231" t="str">
        <f>VLOOKUP(F231,[1]마스터!B:E,4,)</f>
        <v>수프</v>
      </c>
    </row>
    <row r="232" spans="1:20">
      <c r="A232" t="str">
        <f>_xlfn.TEXTJOIN("_",TRUE,C232,D232,T232,R232,COUNTIFS($C$1:C232,C232,$D$1:D232,D232,$T$1:T232,T232,$R$1:R232,R232))</f>
        <v>2022_11_수프_4_11</v>
      </c>
      <c r="B232" t="s">
        <v>16</v>
      </c>
      <c r="C232" t="str">
        <f>LEFT(O232,4)</f>
        <v>2022</v>
      </c>
      <c r="D232" t="str">
        <f>MID(O232,6,2)</f>
        <v>11</v>
      </c>
      <c r="E232" t="str">
        <f>MID(O232,9,2)</f>
        <v>01</v>
      </c>
      <c r="F232">
        <v>98554445</v>
      </c>
      <c r="G232" t="s">
        <v>17</v>
      </c>
      <c r="H232" t="s">
        <v>776</v>
      </c>
      <c r="J232" t="s">
        <v>763</v>
      </c>
      <c r="K232">
        <v>1861453098</v>
      </c>
      <c r="L232" t="s">
        <v>21</v>
      </c>
      <c r="M232" t="s">
        <v>21</v>
      </c>
      <c r="N232" t="s">
        <v>22</v>
      </c>
      <c r="O232" t="s">
        <v>777</v>
      </c>
      <c r="P232" t="s">
        <v>24</v>
      </c>
      <c r="Q232" t="s">
        <v>24</v>
      </c>
      <c r="R232">
        <f t="shared" si="8"/>
        <v>4</v>
      </c>
      <c r="S232">
        <f t="shared" si="8"/>
        <v>4</v>
      </c>
      <c r="T232" t="str">
        <f>VLOOKUP(F232,[1]마스터!B:E,4,)</f>
        <v>수프</v>
      </c>
    </row>
    <row r="233" spans="1:20">
      <c r="A233" t="str">
        <f>_xlfn.TEXTJOIN("_",TRUE,C233,D233,T233,R233,COUNTIFS($C$1:C233,C233,$D$1:D233,D233,$T$1:T233,T233,$R$1:R233,R233))</f>
        <v>2022_11_수프_4_12</v>
      </c>
      <c r="B233" t="s">
        <v>16</v>
      </c>
      <c r="C233" t="str">
        <f>LEFT(O233,4)</f>
        <v>2022</v>
      </c>
      <c r="D233" t="str">
        <f>MID(O233,6,2)</f>
        <v>11</v>
      </c>
      <c r="E233" t="str">
        <f>MID(O233,9,2)</f>
        <v>01</v>
      </c>
      <c r="F233">
        <v>98554445</v>
      </c>
      <c r="G233" t="s">
        <v>17</v>
      </c>
      <c r="H233" t="s">
        <v>778</v>
      </c>
      <c r="J233" t="s">
        <v>779</v>
      </c>
      <c r="K233">
        <v>1861567451</v>
      </c>
      <c r="L233" t="s">
        <v>21</v>
      </c>
      <c r="M233" t="s">
        <v>21</v>
      </c>
      <c r="N233" t="s">
        <v>22</v>
      </c>
      <c r="O233" t="s">
        <v>780</v>
      </c>
      <c r="P233" t="s">
        <v>24</v>
      </c>
      <c r="Q233" t="s">
        <v>24</v>
      </c>
      <c r="R233">
        <f t="shared" si="8"/>
        <v>4</v>
      </c>
      <c r="S233">
        <f t="shared" si="8"/>
        <v>4</v>
      </c>
      <c r="T233" t="str">
        <f>VLOOKUP(F233,[1]마스터!B:E,4,)</f>
        <v>수프</v>
      </c>
    </row>
    <row r="234" spans="1:20">
      <c r="A234" t="str">
        <f>_xlfn.TEXTJOIN("_",TRUE,C234,D234,T234,R234,COUNTIFS($C$1:C234,C234,$D$1:D234,D234,$T$1:T234,T234,$R$1:R234,R234))</f>
        <v>2022_11_수프_4_13</v>
      </c>
      <c r="B234" t="s">
        <v>16</v>
      </c>
      <c r="C234" t="str">
        <f>LEFT(O234,4)</f>
        <v>2022</v>
      </c>
      <c r="D234" t="str">
        <f>MID(O234,6,2)</f>
        <v>11</v>
      </c>
      <c r="E234" t="str">
        <f>MID(O234,9,2)</f>
        <v>01</v>
      </c>
      <c r="F234">
        <v>98554445</v>
      </c>
      <c r="G234" t="s">
        <v>17</v>
      </c>
      <c r="H234" t="s">
        <v>781</v>
      </c>
      <c r="J234" t="s">
        <v>782</v>
      </c>
      <c r="K234">
        <v>1861424593</v>
      </c>
      <c r="L234" t="s">
        <v>21</v>
      </c>
      <c r="M234" t="s">
        <v>21</v>
      </c>
      <c r="N234" t="s">
        <v>22</v>
      </c>
      <c r="O234" t="s">
        <v>783</v>
      </c>
      <c r="P234" t="s">
        <v>24</v>
      </c>
      <c r="Q234" t="s">
        <v>24</v>
      </c>
      <c r="R234">
        <f t="shared" ref="R234:S290" si="9">IF(COUNT(FIND("매우 만족",L234))&gt;=1,4,IF(COUNT(FIND("만족",L234))&gt;=1,3,IF(COUNT(FIND("매우 아쉬",L234))&gt;=1,1,2)))</f>
        <v>4</v>
      </c>
      <c r="S234">
        <f t="shared" si="9"/>
        <v>4</v>
      </c>
      <c r="T234" t="str">
        <f>VLOOKUP(F234,[1]마스터!B:E,4,)</f>
        <v>수프</v>
      </c>
    </row>
    <row r="235" spans="1:20">
      <c r="A235" t="str">
        <f>_xlfn.TEXTJOIN("_",TRUE,C235,D235,T235,R235,COUNTIFS($C$1:C235,C235,$D$1:D235,D235,$T$1:T235,T235,$R$1:R235,R235))</f>
        <v>2022_11_수프_4_14</v>
      </c>
      <c r="B235" t="s">
        <v>16</v>
      </c>
      <c r="C235" t="str">
        <f>LEFT(O235,4)</f>
        <v>2022</v>
      </c>
      <c r="D235" t="str">
        <f>MID(O235,6,2)</f>
        <v>11</v>
      </c>
      <c r="E235" t="str">
        <f>MID(O235,9,2)</f>
        <v>01</v>
      </c>
      <c r="F235">
        <v>98554445</v>
      </c>
      <c r="G235" t="s">
        <v>17</v>
      </c>
      <c r="H235" t="s">
        <v>784</v>
      </c>
      <c r="J235" t="s">
        <v>785</v>
      </c>
      <c r="K235">
        <v>1861450231</v>
      </c>
      <c r="L235" t="s">
        <v>21</v>
      </c>
      <c r="M235" t="s">
        <v>21</v>
      </c>
      <c r="N235" t="s">
        <v>22</v>
      </c>
      <c r="O235" t="s">
        <v>786</v>
      </c>
      <c r="P235" t="s">
        <v>24</v>
      </c>
      <c r="Q235" t="s">
        <v>24</v>
      </c>
      <c r="R235">
        <f t="shared" si="9"/>
        <v>4</v>
      </c>
      <c r="S235">
        <f t="shared" si="9"/>
        <v>4</v>
      </c>
      <c r="T235" t="str">
        <f>VLOOKUP(F235,[1]마스터!B:E,4,)</f>
        <v>수프</v>
      </c>
    </row>
    <row r="236" spans="1:20">
      <c r="A236" t="str">
        <f>_xlfn.TEXTJOIN("_",TRUE,C236,D236,T236,R236,COUNTIFS($C$1:C236,C236,$D$1:D236,D236,$T$1:T236,T236,$R$1:R236,R236))</f>
        <v>2022_11_수프_4_15</v>
      </c>
      <c r="B236" t="s">
        <v>16</v>
      </c>
      <c r="C236" t="str">
        <f>LEFT(O236,4)</f>
        <v>2022</v>
      </c>
      <c r="D236" t="str">
        <f>MID(O236,6,2)</f>
        <v>11</v>
      </c>
      <c r="E236" t="str">
        <f>MID(O236,9,2)</f>
        <v>01</v>
      </c>
      <c r="F236">
        <v>98554445</v>
      </c>
      <c r="G236" t="s">
        <v>17</v>
      </c>
      <c r="H236" t="s">
        <v>787</v>
      </c>
      <c r="J236" t="s">
        <v>748</v>
      </c>
      <c r="K236">
        <v>1861730483</v>
      </c>
      <c r="L236" t="s">
        <v>21</v>
      </c>
      <c r="M236" t="s">
        <v>21</v>
      </c>
      <c r="N236" t="s">
        <v>22</v>
      </c>
      <c r="O236" t="s">
        <v>788</v>
      </c>
      <c r="P236" t="s">
        <v>24</v>
      </c>
      <c r="Q236" t="s">
        <v>24</v>
      </c>
      <c r="R236">
        <f t="shared" si="9"/>
        <v>4</v>
      </c>
      <c r="S236">
        <f t="shared" si="9"/>
        <v>4</v>
      </c>
      <c r="T236" t="str">
        <f>VLOOKUP(F236,[1]마스터!B:E,4,)</f>
        <v>수프</v>
      </c>
    </row>
    <row r="237" spans="1:20">
      <c r="A237" t="str">
        <f>_xlfn.TEXTJOIN("_",TRUE,C237,D237,T237,R237,COUNTIFS($C$1:C237,C237,$D$1:D237,D237,$T$1:T237,T237,$R$1:R237,R237))</f>
        <v>2022_11_수프_4_16</v>
      </c>
      <c r="B237" t="s">
        <v>16</v>
      </c>
      <c r="C237" t="str">
        <f>LEFT(O237,4)</f>
        <v>2022</v>
      </c>
      <c r="D237" t="str">
        <f>MID(O237,6,2)</f>
        <v>11</v>
      </c>
      <c r="E237" t="str">
        <f>MID(O237,9,2)</f>
        <v>01</v>
      </c>
      <c r="F237">
        <v>98554445</v>
      </c>
      <c r="G237" t="s">
        <v>17</v>
      </c>
      <c r="H237" t="s">
        <v>789</v>
      </c>
      <c r="J237" t="s">
        <v>755</v>
      </c>
      <c r="K237">
        <v>1861006280</v>
      </c>
      <c r="L237" t="s">
        <v>21</v>
      </c>
      <c r="M237" t="s">
        <v>21</v>
      </c>
      <c r="N237" t="s">
        <v>22</v>
      </c>
      <c r="O237" t="s">
        <v>790</v>
      </c>
      <c r="P237" t="s">
        <v>24</v>
      </c>
      <c r="Q237" t="s">
        <v>24</v>
      </c>
      <c r="R237">
        <f t="shared" si="9"/>
        <v>4</v>
      </c>
      <c r="S237">
        <f t="shared" si="9"/>
        <v>4</v>
      </c>
      <c r="T237" t="str">
        <f>VLOOKUP(F237,[1]마스터!B:E,4,)</f>
        <v>수프</v>
      </c>
    </row>
    <row r="238" spans="1:20">
      <c r="A238" t="str">
        <f>_xlfn.TEXTJOIN("_",TRUE,C238,D238,T238,R238,COUNTIFS($C$1:C238,C238,$D$1:D238,D238,$T$1:T238,T238,$R$1:R238,R238))</f>
        <v>2022_11_수프_4_17</v>
      </c>
      <c r="B238" t="s">
        <v>16</v>
      </c>
      <c r="C238" t="str">
        <f>LEFT(O238,4)</f>
        <v>2022</v>
      </c>
      <c r="D238" t="str">
        <f>MID(O238,6,2)</f>
        <v>11</v>
      </c>
      <c r="E238" t="str">
        <f>MID(O238,9,2)</f>
        <v>01</v>
      </c>
      <c r="F238">
        <v>98554445</v>
      </c>
      <c r="G238" t="s">
        <v>17</v>
      </c>
      <c r="H238" t="s">
        <v>791</v>
      </c>
      <c r="J238" t="s">
        <v>782</v>
      </c>
      <c r="K238">
        <v>1861020743</v>
      </c>
      <c r="L238" t="s">
        <v>21</v>
      </c>
      <c r="M238" t="s">
        <v>21</v>
      </c>
      <c r="N238" t="s">
        <v>22</v>
      </c>
      <c r="O238" t="s">
        <v>792</v>
      </c>
      <c r="P238" t="s">
        <v>24</v>
      </c>
      <c r="Q238" t="s">
        <v>24</v>
      </c>
      <c r="R238">
        <f t="shared" si="9"/>
        <v>4</v>
      </c>
      <c r="S238">
        <f t="shared" si="9"/>
        <v>4</v>
      </c>
      <c r="T238" t="str">
        <f>VLOOKUP(F238,[1]마스터!B:E,4,)</f>
        <v>수프</v>
      </c>
    </row>
    <row r="239" spans="1:20">
      <c r="A239" t="str">
        <f>_xlfn.TEXTJOIN("_",TRUE,C239,D239,T239,R239,COUNTIFS($C$1:C239,C239,$D$1:D239,D239,$T$1:T239,T239,$R$1:R239,R239))</f>
        <v>2022_11_수프_4_18</v>
      </c>
      <c r="B239" t="s">
        <v>16</v>
      </c>
      <c r="C239" t="str">
        <f>LEFT(O239,4)</f>
        <v>2022</v>
      </c>
      <c r="D239" t="str">
        <f>MID(O239,6,2)</f>
        <v>11</v>
      </c>
      <c r="E239" t="str">
        <f>MID(O239,9,2)</f>
        <v>01</v>
      </c>
      <c r="F239">
        <v>98554445</v>
      </c>
      <c r="G239" t="s">
        <v>17</v>
      </c>
      <c r="H239" t="s">
        <v>793</v>
      </c>
      <c r="J239" t="s">
        <v>794</v>
      </c>
      <c r="K239">
        <v>1861084370</v>
      </c>
      <c r="L239" t="s">
        <v>21</v>
      </c>
      <c r="M239" t="s">
        <v>21</v>
      </c>
      <c r="N239" t="s">
        <v>22</v>
      </c>
      <c r="O239" t="s">
        <v>795</v>
      </c>
      <c r="P239" t="s">
        <v>24</v>
      </c>
      <c r="Q239" t="s">
        <v>24</v>
      </c>
      <c r="R239">
        <f t="shared" si="9"/>
        <v>4</v>
      </c>
      <c r="S239">
        <f t="shared" si="9"/>
        <v>4</v>
      </c>
      <c r="T239" t="str">
        <f>VLOOKUP(F239,[1]마스터!B:E,4,)</f>
        <v>수프</v>
      </c>
    </row>
    <row r="240" spans="1:20">
      <c r="A240" t="str">
        <f>_xlfn.TEXTJOIN("_",TRUE,C240,D240,T240,R240,COUNTIFS($C$1:C240,C240,$D$1:D240,D240,$T$1:T240,T240,$R$1:R240,R240))</f>
        <v>2022_11_수프_4_19</v>
      </c>
      <c r="B240" t="s">
        <v>16</v>
      </c>
      <c r="C240" t="str">
        <f>LEFT(O240,4)</f>
        <v>2022</v>
      </c>
      <c r="D240" t="str">
        <f>MID(O240,6,2)</f>
        <v>11</v>
      </c>
      <c r="E240" t="str">
        <f>MID(O240,9,2)</f>
        <v>01</v>
      </c>
      <c r="F240">
        <v>98554445</v>
      </c>
      <c r="G240" t="s">
        <v>17</v>
      </c>
      <c r="H240" t="s">
        <v>796</v>
      </c>
      <c r="J240" t="s">
        <v>797</v>
      </c>
      <c r="K240">
        <v>1860960895</v>
      </c>
      <c r="L240" t="s">
        <v>21</v>
      </c>
      <c r="M240" t="s">
        <v>21</v>
      </c>
      <c r="N240" t="s">
        <v>22</v>
      </c>
      <c r="O240" t="s">
        <v>798</v>
      </c>
      <c r="P240" t="s">
        <v>24</v>
      </c>
      <c r="Q240" t="s">
        <v>24</v>
      </c>
      <c r="R240">
        <f t="shared" si="9"/>
        <v>4</v>
      </c>
      <c r="S240">
        <f t="shared" si="9"/>
        <v>4</v>
      </c>
      <c r="T240" t="str">
        <f>VLOOKUP(F240,[1]마스터!B:E,4,)</f>
        <v>수프</v>
      </c>
    </row>
    <row r="241" spans="1:20">
      <c r="A241" t="str">
        <f>_xlfn.TEXTJOIN("_",TRUE,C241,D241,T241,R241,COUNTIFS($C$1:C241,C241,$D$1:D241,D241,$T$1:T241,T241,$R$1:R241,R241))</f>
        <v>2022_11_수프_4_20</v>
      </c>
      <c r="B241" t="s">
        <v>16</v>
      </c>
      <c r="C241" t="str">
        <f>LEFT(O241,4)</f>
        <v>2022</v>
      </c>
      <c r="D241" t="str">
        <f>MID(O241,6,2)</f>
        <v>11</v>
      </c>
      <c r="E241" t="str">
        <f>MID(O241,9,2)</f>
        <v>01</v>
      </c>
      <c r="F241">
        <v>98554445</v>
      </c>
      <c r="G241" t="s">
        <v>17</v>
      </c>
      <c r="H241" t="s">
        <v>799</v>
      </c>
      <c r="J241" t="s">
        <v>748</v>
      </c>
      <c r="K241">
        <v>1861502411</v>
      </c>
      <c r="L241" t="s">
        <v>21</v>
      </c>
      <c r="M241" t="s">
        <v>21</v>
      </c>
      <c r="N241" t="s">
        <v>22</v>
      </c>
      <c r="O241" t="s">
        <v>800</v>
      </c>
      <c r="P241" t="s">
        <v>24</v>
      </c>
      <c r="Q241" t="s">
        <v>24</v>
      </c>
      <c r="R241">
        <f t="shared" si="9"/>
        <v>4</v>
      </c>
      <c r="S241">
        <f t="shared" si="9"/>
        <v>4</v>
      </c>
      <c r="T241" t="str">
        <f>VLOOKUP(F241,[1]마스터!B:E,4,)</f>
        <v>수프</v>
      </c>
    </row>
    <row r="242" spans="1:20">
      <c r="A242" t="str">
        <f>_xlfn.TEXTJOIN("_",TRUE,C242,D242,T242,R242,COUNTIFS($C$1:C242,C242,$D$1:D242,D242,$T$1:T242,T242,$R$1:R242,R242))</f>
        <v>2022_11_수프_4_21</v>
      </c>
      <c r="B242" t="s">
        <v>16</v>
      </c>
      <c r="C242" t="str">
        <f>LEFT(O242,4)</f>
        <v>2022</v>
      </c>
      <c r="D242" t="str">
        <f>MID(O242,6,2)</f>
        <v>11</v>
      </c>
      <c r="E242" t="str">
        <f>MID(O242,9,2)</f>
        <v>01</v>
      </c>
      <c r="F242">
        <v>98554445</v>
      </c>
      <c r="G242" t="s">
        <v>17</v>
      </c>
      <c r="H242" t="s">
        <v>801</v>
      </c>
      <c r="J242" t="s">
        <v>748</v>
      </c>
      <c r="K242">
        <v>1861413038</v>
      </c>
      <c r="L242" t="s">
        <v>21</v>
      </c>
      <c r="M242" t="s">
        <v>21</v>
      </c>
      <c r="N242" t="s">
        <v>22</v>
      </c>
      <c r="O242" t="s">
        <v>802</v>
      </c>
      <c r="P242" t="s">
        <v>24</v>
      </c>
      <c r="Q242" t="s">
        <v>24</v>
      </c>
      <c r="R242">
        <f t="shared" si="9"/>
        <v>4</v>
      </c>
      <c r="S242">
        <f t="shared" si="9"/>
        <v>4</v>
      </c>
      <c r="T242" t="str">
        <f>VLOOKUP(F242,[1]마스터!B:E,4,)</f>
        <v>수프</v>
      </c>
    </row>
    <row r="243" spans="1:20">
      <c r="A243" t="str">
        <f>_xlfn.TEXTJOIN("_",TRUE,C243,D243,T243,R243,COUNTIFS($C$1:C243,C243,$D$1:D243,D243,$T$1:T243,T243,$R$1:R243,R243))</f>
        <v>2022_11_수프_4_22</v>
      </c>
      <c r="B243" t="s">
        <v>16</v>
      </c>
      <c r="C243" t="str">
        <f>LEFT(O243,4)</f>
        <v>2022</v>
      </c>
      <c r="D243" t="str">
        <f>MID(O243,6,2)</f>
        <v>11</v>
      </c>
      <c r="E243" t="str">
        <f>MID(O243,9,2)</f>
        <v>01</v>
      </c>
      <c r="F243">
        <v>84990605</v>
      </c>
      <c r="G243" t="s">
        <v>803</v>
      </c>
      <c r="H243" t="s">
        <v>804</v>
      </c>
      <c r="J243" t="s">
        <v>444</v>
      </c>
      <c r="K243">
        <v>1847826291</v>
      </c>
      <c r="L243" t="s">
        <v>21</v>
      </c>
      <c r="M243" t="s">
        <v>21</v>
      </c>
      <c r="N243" t="s">
        <v>22</v>
      </c>
      <c r="O243" t="s">
        <v>805</v>
      </c>
      <c r="P243" t="s">
        <v>24</v>
      </c>
      <c r="Q243" t="s">
        <v>24</v>
      </c>
      <c r="R243">
        <f t="shared" si="9"/>
        <v>4</v>
      </c>
      <c r="S243">
        <f t="shared" si="9"/>
        <v>4</v>
      </c>
      <c r="T243" t="str">
        <f>VLOOKUP(F243,[1]마스터!B:E,4,)</f>
        <v>수프</v>
      </c>
    </row>
    <row r="244" spans="1:20">
      <c r="A244" t="str">
        <f>_xlfn.TEXTJOIN("_",TRUE,C244,D244,T244,R244,COUNTIFS($C$1:C244,C244,$D$1:D244,D244,$T$1:T244,T244,$R$1:R244,R244))</f>
        <v>2022_11_수프_4_23</v>
      </c>
      <c r="B244" t="s">
        <v>16</v>
      </c>
      <c r="C244" t="str">
        <f>LEFT(O244,4)</f>
        <v>2022</v>
      </c>
      <c r="D244" t="str">
        <f>MID(O244,6,2)</f>
        <v>11</v>
      </c>
      <c r="E244" t="str">
        <f>MID(O244,9,2)</f>
        <v>01</v>
      </c>
      <c r="F244">
        <v>98554445</v>
      </c>
      <c r="G244" t="s">
        <v>17</v>
      </c>
      <c r="H244" t="s">
        <v>806</v>
      </c>
      <c r="J244" t="s">
        <v>763</v>
      </c>
      <c r="K244">
        <v>1861947395</v>
      </c>
      <c r="L244" t="s">
        <v>21</v>
      </c>
      <c r="M244" t="s">
        <v>21</v>
      </c>
      <c r="N244" t="s">
        <v>22</v>
      </c>
      <c r="O244" t="s">
        <v>807</v>
      </c>
      <c r="P244" t="s">
        <v>24</v>
      </c>
      <c r="Q244" t="s">
        <v>24</v>
      </c>
      <c r="R244">
        <f t="shared" si="9"/>
        <v>4</v>
      </c>
      <c r="S244">
        <f t="shared" si="9"/>
        <v>4</v>
      </c>
      <c r="T244" t="str">
        <f>VLOOKUP(F244,[1]마스터!B:E,4,)</f>
        <v>수프</v>
      </c>
    </row>
    <row r="245" spans="1:20">
      <c r="A245" t="str">
        <f>_xlfn.TEXTJOIN("_",TRUE,C245,D245,T245,R245,COUNTIFS($C$1:C245,C245,$D$1:D245,D245,$T$1:T245,T245,$R$1:R245,R245))</f>
        <v>2022_11_수프_3_2</v>
      </c>
      <c r="B245" t="s">
        <v>16</v>
      </c>
      <c r="C245" t="str">
        <f>LEFT(O245,4)</f>
        <v>2022</v>
      </c>
      <c r="D245" t="str">
        <f>MID(O245,6,2)</f>
        <v>11</v>
      </c>
      <c r="E245" t="str">
        <f>MID(O245,9,2)</f>
        <v>01</v>
      </c>
      <c r="F245">
        <v>98554445</v>
      </c>
      <c r="G245" t="s">
        <v>17</v>
      </c>
      <c r="H245" t="s">
        <v>808</v>
      </c>
      <c r="J245" t="s">
        <v>748</v>
      </c>
      <c r="K245">
        <v>1861408085</v>
      </c>
      <c r="L245" t="s">
        <v>47</v>
      </c>
      <c r="M245" t="s">
        <v>47</v>
      </c>
      <c r="N245" t="s">
        <v>22</v>
      </c>
      <c r="O245" t="s">
        <v>809</v>
      </c>
      <c r="P245" t="s">
        <v>24</v>
      </c>
      <c r="Q245" t="s">
        <v>24</v>
      </c>
      <c r="R245">
        <f t="shared" si="9"/>
        <v>3</v>
      </c>
      <c r="S245">
        <f t="shared" si="9"/>
        <v>3</v>
      </c>
      <c r="T245" t="str">
        <f>VLOOKUP(F245,[1]마스터!B:E,4,)</f>
        <v>수프</v>
      </c>
    </row>
    <row r="246" spans="1:20">
      <c r="A246" t="str">
        <f>_xlfn.TEXTJOIN("_",TRUE,C246,D246,T246,R246,COUNTIFS($C$1:C246,C246,$D$1:D246,D246,$T$1:T246,T246,$R$1:R246,R246))</f>
        <v>2022_11_수프_4_24</v>
      </c>
      <c r="B246" t="s">
        <v>16</v>
      </c>
      <c r="C246" t="str">
        <f>LEFT(O246,4)</f>
        <v>2022</v>
      </c>
      <c r="D246" t="str">
        <f>MID(O246,6,2)</f>
        <v>11</v>
      </c>
      <c r="E246" t="str">
        <f>MID(O246,9,2)</f>
        <v>02</v>
      </c>
      <c r="F246">
        <v>98554445</v>
      </c>
      <c r="G246" t="s">
        <v>17</v>
      </c>
      <c r="H246" t="s">
        <v>810</v>
      </c>
      <c r="J246" t="s">
        <v>766</v>
      </c>
      <c r="K246">
        <v>1861901128</v>
      </c>
      <c r="L246" t="s">
        <v>21</v>
      </c>
      <c r="M246" t="s">
        <v>21</v>
      </c>
      <c r="N246" t="s">
        <v>22</v>
      </c>
      <c r="O246" t="s">
        <v>811</v>
      </c>
      <c r="P246" t="s">
        <v>24</v>
      </c>
      <c r="Q246" t="s">
        <v>24</v>
      </c>
      <c r="R246">
        <f t="shared" si="9"/>
        <v>4</v>
      </c>
      <c r="S246">
        <f t="shared" si="9"/>
        <v>4</v>
      </c>
      <c r="T246" t="str">
        <f>VLOOKUP(F246,[1]마스터!B:E,4,)</f>
        <v>수프</v>
      </c>
    </row>
    <row r="247" spans="1:20">
      <c r="A247" t="str">
        <f>_xlfn.TEXTJOIN("_",TRUE,C247,D247,T247,R247,COUNTIFS($C$1:C247,C247,$D$1:D247,D247,$T$1:T247,T247,$R$1:R247,R247))</f>
        <v>2022_11_수프_4_25</v>
      </c>
      <c r="B247" t="s">
        <v>16</v>
      </c>
      <c r="C247" t="str">
        <f>LEFT(O247,4)</f>
        <v>2022</v>
      </c>
      <c r="D247" t="str">
        <f>MID(O247,6,2)</f>
        <v>11</v>
      </c>
      <c r="E247" t="str">
        <f>MID(O247,9,2)</f>
        <v>02</v>
      </c>
      <c r="F247">
        <v>98554445</v>
      </c>
      <c r="G247" t="s">
        <v>17</v>
      </c>
      <c r="H247" t="s">
        <v>812</v>
      </c>
      <c r="J247" t="s">
        <v>813</v>
      </c>
      <c r="K247">
        <v>1861361322</v>
      </c>
      <c r="L247" t="s">
        <v>21</v>
      </c>
      <c r="M247" t="s">
        <v>21</v>
      </c>
      <c r="N247" t="s">
        <v>22</v>
      </c>
      <c r="O247" t="s">
        <v>814</v>
      </c>
      <c r="P247" t="s">
        <v>24</v>
      </c>
      <c r="Q247" t="s">
        <v>24</v>
      </c>
      <c r="R247">
        <f t="shared" si="9"/>
        <v>4</v>
      </c>
      <c r="S247">
        <f t="shared" si="9"/>
        <v>4</v>
      </c>
      <c r="T247" t="str">
        <f>VLOOKUP(F247,[1]마스터!B:E,4,)</f>
        <v>수프</v>
      </c>
    </row>
    <row r="248" spans="1:20">
      <c r="A248" t="str">
        <f>_xlfn.TEXTJOIN("_",TRUE,C248,D248,T248,R248,COUNTIFS($C$1:C248,C248,$D$1:D248,D248,$T$1:T248,T248,$R$1:R248,R248))</f>
        <v>2022_11_수프_4_26</v>
      </c>
      <c r="B248" t="s">
        <v>16</v>
      </c>
      <c r="C248" t="str">
        <f>LEFT(O248,4)</f>
        <v>2022</v>
      </c>
      <c r="D248" t="str">
        <f>MID(O248,6,2)</f>
        <v>11</v>
      </c>
      <c r="E248" t="str">
        <f>MID(O248,9,2)</f>
        <v>02</v>
      </c>
      <c r="F248">
        <v>98554445</v>
      </c>
      <c r="G248" t="s">
        <v>17</v>
      </c>
      <c r="H248" t="s">
        <v>815</v>
      </c>
      <c r="J248" t="s">
        <v>774</v>
      </c>
      <c r="K248">
        <v>1861161912</v>
      </c>
      <c r="L248" t="s">
        <v>21</v>
      </c>
      <c r="M248" t="s">
        <v>21</v>
      </c>
      <c r="N248" t="s">
        <v>22</v>
      </c>
      <c r="O248" t="s">
        <v>816</v>
      </c>
      <c r="P248" t="s">
        <v>24</v>
      </c>
      <c r="Q248" t="s">
        <v>24</v>
      </c>
      <c r="R248">
        <f t="shared" si="9"/>
        <v>4</v>
      </c>
      <c r="S248">
        <f t="shared" si="9"/>
        <v>4</v>
      </c>
      <c r="T248" t="str">
        <f>VLOOKUP(F248,[1]마스터!B:E,4,)</f>
        <v>수프</v>
      </c>
    </row>
    <row r="249" spans="1:20">
      <c r="A249" t="str">
        <f>_xlfn.TEXTJOIN("_",TRUE,C249,D249,T249,R249,COUNTIFS($C$1:C249,C249,$D$1:D249,D249,$T$1:T249,T249,$R$1:R249,R249))</f>
        <v>2022_11_수프_4_27</v>
      </c>
      <c r="B249" t="s">
        <v>16</v>
      </c>
      <c r="C249" t="str">
        <f>LEFT(O249,4)</f>
        <v>2022</v>
      </c>
      <c r="D249" t="str">
        <f>MID(O249,6,2)</f>
        <v>11</v>
      </c>
      <c r="E249" t="str">
        <f>MID(O249,9,2)</f>
        <v>02</v>
      </c>
      <c r="F249">
        <v>98554445</v>
      </c>
      <c r="G249" t="s">
        <v>17</v>
      </c>
      <c r="H249" t="s">
        <v>817</v>
      </c>
      <c r="J249" t="s">
        <v>748</v>
      </c>
      <c r="K249">
        <v>1862249915</v>
      </c>
      <c r="L249" t="s">
        <v>21</v>
      </c>
      <c r="M249" t="s">
        <v>21</v>
      </c>
      <c r="N249" t="s">
        <v>22</v>
      </c>
      <c r="O249" t="s">
        <v>818</v>
      </c>
      <c r="P249" t="s">
        <v>24</v>
      </c>
      <c r="Q249" t="s">
        <v>24</v>
      </c>
      <c r="R249">
        <f t="shared" si="9"/>
        <v>4</v>
      </c>
      <c r="S249">
        <f t="shared" si="9"/>
        <v>4</v>
      </c>
      <c r="T249" t="str">
        <f>VLOOKUP(F249,[1]마스터!B:E,4,)</f>
        <v>수프</v>
      </c>
    </row>
    <row r="250" spans="1:20">
      <c r="A250" t="str">
        <f>_xlfn.TEXTJOIN("_",TRUE,C250,D250,T250,R250,COUNTIFS($C$1:C250,C250,$D$1:D250,D250,$T$1:T250,T250,$R$1:R250,R250))</f>
        <v>2022_11_수프_4_28</v>
      </c>
      <c r="B250" t="s">
        <v>16</v>
      </c>
      <c r="C250" t="str">
        <f>LEFT(O250,4)</f>
        <v>2022</v>
      </c>
      <c r="D250" t="str">
        <f>MID(O250,6,2)</f>
        <v>11</v>
      </c>
      <c r="E250" t="str">
        <f>MID(O250,9,2)</f>
        <v>02</v>
      </c>
      <c r="F250">
        <v>98554445</v>
      </c>
      <c r="G250" t="s">
        <v>17</v>
      </c>
      <c r="H250" t="s">
        <v>819</v>
      </c>
      <c r="J250" t="s">
        <v>820</v>
      </c>
      <c r="K250">
        <v>1862072739</v>
      </c>
      <c r="L250" t="s">
        <v>21</v>
      </c>
      <c r="M250" t="s">
        <v>21</v>
      </c>
      <c r="N250" t="s">
        <v>22</v>
      </c>
      <c r="O250" t="s">
        <v>821</v>
      </c>
      <c r="P250" t="s">
        <v>24</v>
      </c>
      <c r="Q250" t="s">
        <v>24</v>
      </c>
      <c r="R250">
        <f t="shared" si="9"/>
        <v>4</v>
      </c>
      <c r="S250">
        <f t="shared" si="9"/>
        <v>4</v>
      </c>
      <c r="T250" t="str">
        <f>VLOOKUP(F250,[1]마스터!B:E,4,)</f>
        <v>수프</v>
      </c>
    </row>
    <row r="251" spans="1:20">
      <c r="A251" t="str">
        <f>_xlfn.TEXTJOIN("_",TRUE,C251,D251,T251,R251,COUNTIFS($C$1:C251,C251,$D$1:D251,D251,$T$1:T251,T251,$R$1:R251,R251))</f>
        <v>2022_11_수프_4_29</v>
      </c>
      <c r="B251" t="s">
        <v>16</v>
      </c>
      <c r="C251" t="str">
        <f>LEFT(O251,4)</f>
        <v>2022</v>
      </c>
      <c r="D251" t="str">
        <f>MID(O251,6,2)</f>
        <v>11</v>
      </c>
      <c r="E251" t="str">
        <f>MID(O251,9,2)</f>
        <v>02</v>
      </c>
      <c r="F251">
        <v>98554445</v>
      </c>
      <c r="G251" t="s">
        <v>17</v>
      </c>
      <c r="H251" t="s">
        <v>822</v>
      </c>
      <c r="J251" t="s">
        <v>766</v>
      </c>
      <c r="K251">
        <v>1861284922</v>
      </c>
      <c r="L251" t="s">
        <v>21</v>
      </c>
      <c r="M251" t="s">
        <v>21</v>
      </c>
      <c r="N251" t="s">
        <v>22</v>
      </c>
      <c r="O251" t="s">
        <v>823</v>
      </c>
      <c r="P251" t="s">
        <v>24</v>
      </c>
      <c r="Q251" t="s">
        <v>24</v>
      </c>
      <c r="R251">
        <f t="shared" si="9"/>
        <v>4</v>
      </c>
      <c r="S251">
        <f t="shared" si="9"/>
        <v>4</v>
      </c>
      <c r="T251" t="str">
        <f>VLOOKUP(F251,[1]마스터!B:E,4,)</f>
        <v>수프</v>
      </c>
    </row>
    <row r="252" spans="1:20">
      <c r="A252" t="str">
        <f>_xlfn.TEXTJOIN("_",TRUE,C252,D252,T252,R252,COUNTIFS($C$1:C252,C252,$D$1:D252,D252,$T$1:T252,T252,$R$1:R252,R252))</f>
        <v>2022_11_수프_4_30</v>
      </c>
      <c r="B252" t="s">
        <v>16</v>
      </c>
      <c r="C252" t="str">
        <f>LEFT(O252,4)</f>
        <v>2022</v>
      </c>
      <c r="D252" t="str">
        <f>MID(O252,6,2)</f>
        <v>11</v>
      </c>
      <c r="E252" t="str">
        <f>MID(O252,9,2)</f>
        <v>02</v>
      </c>
      <c r="F252">
        <v>98554445</v>
      </c>
      <c r="G252" t="s">
        <v>17</v>
      </c>
      <c r="H252" t="s">
        <v>824</v>
      </c>
      <c r="J252" t="s">
        <v>766</v>
      </c>
      <c r="K252">
        <v>1862061645</v>
      </c>
      <c r="L252" t="s">
        <v>21</v>
      </c>
      <c r="M252" t="s">
        <v>21</v>
      </c>
      <c r="N252" t="s">
        <v>22</v>
      </c>
      <c r="O252" t="s">
        <v>825</v>
      </c>
      <c r="P252" t="s">
        <v>24</v>
      </c>
      <c r="Q252" t="s">
        <v>24</v>
      </c>
      <c r="R252">
        <f t="shared" si="9"/>
        <v>4</v>
      </c>
      <c r="S252">
        <f t="shared" si="9"/>
        <v>4</v>
      </c>
      <c r="T252" t="str">
        <f>VLOOKUP(F252,[1]마스터!B:E,4,)</f>
        <v>수프</v>
      </c>
    </row>
    <row r="253" spans="1:20">
      <c r="A253" t="str">
        <f>_xlfn.TEXTJOIN("_",TRUE,C253,D253,T253,R253,COUNTIFS($C$1:C253,C253,$D$1:D253,D253,$T$1:T253,T253,$R$1:R253,R253))</f>
        <v>2022_11_수프_4_31</v>
      </c>
      <c r="B253" t="s">
        <v>16</v>
      </c>
      <c r="C253" t="str">
        <f>LEFT(O253,4)</f>
        <v>2022</v>
      </c>
      <c r="D253" t="str">
        <f>MID(O253,6,2)</f>
        <v>11</v>
      </c>
      <c r="E253" t="str">
        <f>MID(O253,9,2)</f>
        <v>02</v>
      </c>
      <c r="F253">
        <v>98554445</v>
      </c>
      <c r="G253" t="s">
        <v>17</v>
      </c>
      <c r="H253" t="s">
        <v>826</v>
      </c>
      <c r="J253" t="s">
        <v>763</v>
      </c>
      <c r="K253">
        <v>1861039256</v>
      </c>
      <c r="L253" t="s">
        <v>21</v>
      </c>
      <c r="M253" t="s">
        <v>21</v>
      </c>
      <c r="N253" t="s">
        <v>22</v>
      </c>
      <c r="O253" t="s">
        <v>827</v>
      </c>
      <c r="P253" t="s">
        <v>24</v>
      </c>
      <c r="Q253" t="s">
        <v>24</v>
      </c>
      <c r="R253">
        <f t="shared" si="9"/>
        <v>4</v>
      </c>
      <c r="S253">
        <f t="shared" si="9"/>
        <v>4</v>
      </c>
      <c r="T253" t="str">
        <f>VLOOKUP(F253,[1]마스터!B:E,4,)</f>
        <v>수프</v>
      </c>
    </row>
    <row r="254" spans="1:20">
      <c r="A254" t="str">
        <f>_xlfn.TEXTJOIN("_",TRUE,C254,D254,T254,R254,COUNTIFS($C$1:C254,C254,$D$1:D254,D254,$T$1:T254,T254,$R$1:R254,R254))</f>
        <v>2022_11_수프_4_32</v>
      </c>
      <c r="B254" t="s">
        <v>16</v>
      </c>
      <c r="C254" t="str">
        <f>LEFT(O254,4)</f>
        <v>2022</v>
      </c>
      <c r="D254" t="str">
        <f>MID(O254,6,2)</f>
        <v>11</v>
      </c>
      <c r="E254" t="str">
        <f>MID(O254,9,2)</f>
        <v>02</v>
      </c>
      <c r="F254">
        <v>98554445</v>
      </c>
      <c r="G254" t="s">
        <v>17</v>
      </c>
      <c r="H254" t="s">
        <v>828</v>
      </c>
      <c r="J254" t="s">
        <v>829</v>
      </c>
      <c r="K254">
        <v>1863203835</v>
      </c>
      <c r="L254" t="s">
        <v>21</v>
      </c>
      <c r="M254" t="s">
        <v>21</v>
      </c>
      <c r="N254" t="s">
        <v>22</v>
      </c>
      <c r="O254" t="s">
        <v>830</v>
      </c>
      <c r="P254" t="s">
        <v>24</v>
      </c>
      <c r="Q254" t="s">
        <v>24</v>
      </c>
      <c r="R254">
        <f t="shared" si="9"/>
        <v>4</v>
      </c>
      <c r="S254">
        <f t="shared" si="9"/>
        <v>4</v>
      </c>
      <c r="T254" t="str">
        <f>VLOOKUP(F254,[1]마스터!B:E,4,)</f>
        <v>수프</v>
      </c>
    </row>
    <row r="255" spans="1:20">
      <c r="A255" t="str">
        <f>_xlfn.TEXTJOIN("_",TRUE,C255,D255,T255,R255,COUNTIFS($C$1:C255,C255,$D$1:D255,D255,$T$1:T255,T255,$R$1:R255,R255))</f>
        <v>2022_11_수프_4_33</v>
      </c>
      <c r="B255" t="s">
        <v>16</v>
      </c>
      <c r="C255" t="str">
        <f>LEFT(O255,4)</f>
        <v>2022</v>
      </c>
      <c r="D255" t="str">
        <f>MID(O255,6,2)</f>
        <v>11</v>
      </c>
      <c r="E255" t="str">
        <f>MID(O255,9,2)</f>
        <v>02</v>
      </c>
      <c r="F255">
        <v>98554445</v>
      </c>
      <c r="G255" t="s">
        <v>17</v>
      </c>
      <c r="H255" t="s">
        <v>831</v>
      </c>
      <c r="J255" t="s">
        <v>766</v>
      </c>
      <c r="K255">
        <v>1862578874</v>
      </c>
      <c r="L255" t="s">
        <v>21</v>
      </c>
      <c r="M255" t="s">
        <v>21</v>
      </c>
      <c r="N255" t="s">
        <v>22</v>
      </c>
      <c r="O255" t="s">
        <v>832</v>
      </c>
      <c r="P255" t="s">
        <v>24</v>
      </c>
      <c r="Q255" t="s">
        <v>24</v>
      </c>
      <c r="R255">
        <f t="shared" si="9"/>
        <v>4</v>
      </c>
      <c r="S255">
        <f t="shared" si="9"/>
        <v>4</v>
      </c>
      <c r="T255" t="str">
        <f>VLOOKUP(F255,[1]마스터!B:E,4,)</f>
        <v>수프</v>
      </c>
    </row>
    <row r="256" spans="1:20">
      <c r="A256" t="str">
        <f>_xlfn.TEXTJOIN("_",TRUE,C256,D256,T256,R256,COUNTIFS($C$1:C256,C256,$D$1:D256,D256,$T$1:T256,T256,$R$1:R256,R256))</f>
        <v>2022_11_수프_4_34</v>
      </c>
      <c r="B256" t="s">
        <v>16</v>
      </c>
      <c r="C256" t="str">
        <f>LEFT(O256,4)</f>
        <v>2022</v>
      </c>
      <c r="D256" t="str">
        <f>MID(O256,6,2)</f>
        <v>11</v>
      </c>
      <c r="E256" t="str">
        <f>MID(O256,9,2)</f>
        <v>02</v>
      </c>
      <c r="F256">
        <v>98554445</v>
      </c>
      <c r="G256" t="s">
        <v>17</v>
      </c>
      <c r="H256" t="s">
        <v>833</v>
      </c>
      <c r="J256" t="s">
        <v>834</v>
      </c>
      <c r="K256">
        <v>1863042384</v>
      </c>
      <c r="L256" t="s">
        <v>21</v>
      </c>
      <c r="M256" t="s">
        <v>21</v>
      </c>
      <c r="N256" t="s">
        <v>22</v>
      </c>
      <c r="O256" t="s">
        <v>835</v>
      </c>
      <c r="P256" t="s">
        <v>24</v>
      </c>
      <c r="Q256" t="s">
        <v>24</v>
      </c>
      <c r="R256">
        <f t="shared" si="9"/>
        <v>4</v>
      </c>
      <c r="S256">
        <f t="shared" si="9"/>
        <v>4</v>
      </c>
      <c r="T256" t="str">
        <f>VLOOKUP(F256,[1]마스터!B:E,4,)</f>
        <v>수프</v>
      </c>
    </row>
    <row r="257" spans="1:20">
      <c r="A257" t="str">
        <f>_xlfn.TEXTJOIN("_",TRUE,C257,D257,T257,R257,COUNTIFS($C$1:C257,C257,$D$1:D257,D257,$T$1:T257,T257,$R$1:R257,R257))</f>
        <v>2022_11_수프_3_3</v>
      </c>
      <c r="B257" t="s">
        <v>16</v>
      </c>
      <c r="C257" t="str">
        <f>LEFT(O257,4)</f>
        <v>2022</v>
      </c>
      <c r="D257" t="str">
        <f>MID(O257,6,2)</f>
        <v>11</v>
      </c>
      <c r="E257" t="str">
        <f>MID(O257,9,2)</f>
        <v>02</v>
      </c>
      <c r="F257">
        <v>98554445</v>
      </c>
      <c r="G257" t="s">
        <v>17</v>
      </c>
      <c r="H257" t="s">
        <v>528</v>
      </c>
      <c r="J257" t="s">
        <v>836</v>
      </c>
      <c r="K257">
        <v>1863032820</v>
      </c>
      <c r="L257" t="s">
        <v>47</v>
      </c>
      <c r="M257" t="s">
        <v>21</v>
      </c>
      <c r="N257" t="s">
        <v>22</v>
      </c>
      <c r="O257" t="s">
        <v>837</v>
      </c>
      <c r="P257" t="s">
        <v>24</v>
      </c>
      <c r="Q257" t="s">
        <v>24</v>
      </c>
      <c r="R257">
        <f t="shared" si="9"/>
        <v>3</v>
      </c>
      <c r="S257">
        <f t="shared" si="9"/>
        <v>4</v>
      </c>
      <c r="T257" t="str">
        <f>VLOOKUP(F257,[1]마스터!B:E,4,)</f>
        <v>수프</v>
      </c>
    </row>
    <row r="258" spans="1:20">
      <c r="A258" t="str">
        <f>_xlfn.TEXTJOIN("_",TRUE,C258,D258,T258,R258,COUNTIFS($C$1:C258,C258,$D$1:D258,D258,$T$1:T258,T258,$R$1:R258,R258))</f>
        <v>2022_11_수프_4_35</v>
      </c>
      <c r="B258" t="s">
        <v>16</v>
      </c>
      <c r="C258" t="str">
        <f>LEFT(O258,4)</f>
        <v>2022</v>
      </c>
      <c r="D258" t="str">
        <f>MID(O258,6,2)</f>
        <v>11</v>
      </c>
      <c r="E258" t="str">
        <f>MID(O258,9,2)</f>
        <v>02</v>
      </c>
      <c r="F258">
        <v>98554445</v>
      </c>
      <c r="G258" t="s">
        <v>17</v>
      </c>
      <c r="H258" t="s">
        <v>838</v>
      </c>
      <c r="J258" t="s">
        <v>774</v>
      </c>
      <c r="K258">
        <v>1861787728</v>
      </c>
      <c r="L258" t="s">
        <v>21</v>
      </c>
      <c r="M258" t="s">
        <v>21</v>
      </c>
      <c r="N258" t="s">
        <v>22</v>
      </c>
      <c r="O258" t="s">
        <v>839</v>
      </c>
      <c r="P258" t="s">
        <v>24</v>
      </c>
      <c r="Q258" t="s">
        <v>24</v>
      </c>
      <c r="R258">
        <f t="shared" si="9"/>
        <v>4</v>
      </c>
      <c r="S258">
        <f t="shared" si="9"/>
        <v>4</v>
      </c>
      <c r="T258" t="str">
        <f>VLOOKUP(F258,[1]마스터!B:E,4,)</f>
        <v>수프</v>
      </c>
    </row>
    <row r="259" spans="1:20">
      <c r="A259" t="str">
        <f>_xlfn.TEXTJOIN("_",TRUE,C259,D259,T259,R259,COUNTIFS($C$1:C259,C259,$D$1:D259,D259,$T$1:T259,T259,$R$1:R259,R259))</f>
        <v>2022_11_수프_4_36</v>
      </c>
      <c r="B259" t="s">
        <v>16</v>
      </c>
      <c r="C259" t="str">
        <f>LEFT(O259,4)</f>
        <v>2022</v>
      </c>
      <c r="D259" t="str">
        <f>MID(O259,6,2)</f>
        <v>11</v>
      </c>
      <c r="E259" t="str">
        <f>MID(O259,9,2)</f>
        <v>02</v>
      </c>
      <c r="F259">
        <v>98554445</v>
      </c>
      <c r="G259" t="s">
        <v>17</v>
      </c>
      <c r="H259" t="s">
        <v>840</v>
      </c>
      <c r="J259" t="s">
        <v>750</v>
      </c>
      <c r="K259">
        <v>1862964987</v>
      </c>
      <c r="L259" t="s">
        <v>21</v>
      </c>
      <c r="M259" t="s">
        <v>21</v>
      </c>
      <c r="N259" t="s">
        <v>22</v>
      </c>
      <c r="O259" t="s">
        <v>841</v>
      </c>
      <c r="P259" t="s">
        <v>24</v>
      </c>
      <c r="Q259" t="s">
        <v>24</v>
      </c>
      <c r="R259">
        <f t="shared" si="9"/>
        <v>4</v>
      </c>
      <c r="S259">
        <f t="shared" si="9"/>
        <v>4</v>
      </c>
      <c r="T259" t="str">
        <f>VLOOKUP(F259,[1]마스터!B:E,4,)</f>
        <v>수프</v>
      </c>
    </row>
    <row r="260" spans="1:20">
      <c r="A260" t="str">
        <f>_xlfn.TEXTJOIN("_",TRUE,C260,D260,T260,R260,COUNTIFS($C$1:C260,C260,$D$1:D260,D260,$T$1:T260,T260,$R$1:R260,R260))</f>
        <v>2022_11_수프_4_37</v>
      </c>
      <c r="B260" t="s">
        <v>16</v>
      </c>
      <c r="C260" t="str">
        <f>LEFT(O260,4)</f>
        <v>2022</v>
      </c>
      <c r="D260" t="str">
        <f>MID(O260,6,2)</f>
        <v>11</v>
      </c>
      <c r="E260" t="str">
        <f>MID(O260,9,2)</f>
        <v>02</v>
      </c>
      <c r="F260">
        <v>98554445</v>
      </c>
      <c r="G260" t="s">
        <v>17</v>
      </c>
      <c r="H260" t="s">
        <v>55</v>
      </c>
      <c r="J260" t="s">
        <v>766</v>
      </c>
      <c r="K260">
        <v>1862979033</v>
      </c>
      <c r="L260" t="s">
        <v>21</v>
      </c>
      <c r="M260" t="s">
        <v>21</v>
      </c>
      <c r="N260" t="s">
        <v>22</v>
      </c>
      <c r="O260" t="s">
        <v>842</v>
      </c>
      <c r="P260" t="s">
        <v>24</v>
      </c>
      <c r="Q260" t="s">
        <v>24</v>
      </c>
      <c r="R260">
        <f t="shared" si="9"/>
        <v>4</v>
      </c>
      <c r="S260">
        <f t="shared" si="9"/>
        <v>4</v>
      </c>
      <c r="T260" t="str">
        <f>VLOOKUP(F260,[1]마스터!B:E,4,)</f>
        <v>수프</v>
      </c>
    </row>
    <row r="261" spans="1:20">
      <c r="A261" t="str">
        <f>_xlfn.TEXTJOIN("_",TRUE,C261,D261,T261,R261,COUNTIFS($C$1:C261,C261,$D$1:D261,D261,$T$1:T261,T261,$R$1:R261,R261))</f>
        <v>2022_11_수프_4_38</v>
      </c>
      <c r="B261" t="s">
        <v>16</v>
      </c>
      <c r="C261" t="str">
        <f>LEFT(O261,4)</f>
        <v>2022</v>
      </c>
      <c r="D261" t="str">
        <f>MID(O261,6,2)</f>
        <v>11</v>
      </c>
      <c r="E261" t="str">
        <f>MID(O261,9,2)</f>
        <v>03</v>
      </c>
      <c r="F261">
        <v>98554445</v>
      </c>
      <c r="G261" t="s">
        <v>17</v>
      </c>
      <c r="H261" t="s">
        <v>843</v>
      </c>
      <c r="J261" t="s">
        <v>766</v>
      </c>
      <c r="K261">
        <v>1860765401</v>
      </c>
      <c r="L261" t="s">
        <v>21</v>
      </c>
      <c r="M261" t="s">
        <v>21</v>
      </c>
      <c r="N261" t="s">
        <v>22</v>
      </c>
      <c r="O261" t="s">
        <v>844</v>
      </c>
      <c r="P261" t="s">
        <v>24</v>
      </c>
      <c r="Q261" t="s">
        <v>24</v>
      </c>
      <c r="R261">
        <f t="shared" si="9"/>
        <v>4</v>
      </c>
      <c r="S261">
        <f t="shared" si="9"/>
        <v>4</v>
      </c>
      <c r="T261" t="str">
        <f>VLOOKUP(F261,[1]마스터!B:E,4,)</f>
        <v>수프</v>
      </c>
    </row>
    <row r="262" spans="1:20">
      <c r="A262" t="str">
        <f>_xlfn.TEXTJOIN("_",TRUE,C262,D262,T262,R262,COUNTIFS($C$1:C262,C262,$D$1:D262,D262,$T$1:T262,T262,$R$1:R262,R262))</f>
        <v>2022_11_수프_4_39</v>
      </c>
      <c r="B262" t="s">
        <v>16</v>
      </c>
      <c r="C262" t="str">
        <f>LEFT(O262,4)</f>
        <v>2022</v>
      </c>
      <c r="D262" t="str">
        <f>MID(O262,6,2)</f>
        <v>11</v>
      </c>
      <c r="E262" t="str">
        <f>MID(O262,9,2)</f>
        <v>03</v>
      </c>
      <c r="F262">
        <v>98554445</v>
      </c>
      <c r="G262" t="s">
        <v>17</v>
      </c>
      <c r="H262" t="s">
        <v>845</v>
      </c>
      <c r="J262" t="s">
        <v>846</v>
      </c>
      <c r="K262">
        <v>1861365367</v>
      </c>
      <c r="L262" t="s">
        <v>21</v>
      </c>
      <c r="M262" t="s">
        <v>21</v>
      </c>
      <c r="N262" t="s">
        <v>22</v>
      </c>
      <c r="O262" t="s">
        <v>847</v>
      </c>
      <c r="P262" t="s">
        <v>24</v>
      </c>
      <c r="Q262" t="s">
        <v>24</v>
      </c>
      <c r="R262">
        <f t="shared" si="9"/>
        <v>4</v>
      </c>
      <c r="S262">
        <f t="shared" si="9"/>
        <v>4</v>
      </c>
      <c r="T262" t="str">
        <f>VLOOKUP(F262,[1]마스터!B:E,4,)</f>
        <v>수프</v>
      </c>
    </row>
    <row r="263" spans="1:20">
      <c r="A263" t="str">
        <f>_xlfn.TEXTJOIN("_",TRUE,C263,D263,T263,R263,COUNTIFS($C$1:C263,C263,$D$1:D263,D263,$T$1:T263,T263,$R$1:R263,R263))</f>
        <v>2022_11_수프_4_40</v>
      </c>
      <c r="B263" t="s">
        <v>16</v>
      </c>
      <c r="C263" t="str">
        <f>LEFT(O263,4)</f>
        <v>2022</v>
      </c>
      <c r="D263" t="str">
        <f>MID(O263,6,2)</f>
        <v>11</v>
      </c>
      <c r="E263" t="str">
        <f>MID(O263,9,2)</f>
        <v>03</v>
      </c>
      <c r="F263">
        <v>98554445</v>
      </c>
      <c r="G263" t="s">
        <v>17</v>
      </c>
      <c r="H263" t="s">
        <v>848</v>
      </c>
      <c r="J263" t="s">
        <v>849</v>
      </c>
      <c r="K263">
        <v>1860940041</v>
      </c>
      <c r="L263" t="s">
        <v>21</v>
      </c>
      <c r="M263" t="s">
        <v>60</v>
      </c>
      <c r="N263" t="s">
        <v>22</v>
      </c>
      <c r="O263" t="s">
        <v>850</v>
      </c>
      <c r="P263" t="s">
        <v>24</v>
      </c>
      <c r="Q263" t="s">
        <v>24</v>
      </c>
      <c r="R263">
        <f t="shared" si="9"/>
        <v>4</v>
      </c>
      <c r="S263">
        <f t="shared" si="9"/>
        <v>2</v>
      </c>
      <c r="T263" t="str">
        <f>VLOOKUP(F263,[1]마스터!B:E,4,)</f>
        <v>수프</v>
      </c>
    </row>
    <row r="264" spans="1:20">
      <c r="A264" t="str">
        <f>_xlfn.TEXTJOIN("_",TRUE,C264,D264,T264,R264,COUNTIFS($C$1:C264,C264,$D$1:D264,D264,$T$1:T264,T264,$R$1:R264,R264))</f>
        <v>2022_11_수프_4_41</v>
      </c>
      <c r="B264" t="s">
        <v>16</v>
      </c>
      <c r="C264" t="str">
        <f>LEFT(O264,4)</f>
        <v>2022</v>
      </c>
      <c r="D264" t="str">
        <f>MID(O264,6,2)</f>
        <v>11</v>
      </c>
      <c r="E264" t="str">
        <f>MID(O264,9,2)</f>
        <v>03</v>
      </c>
      <c r="F264">
        <v>98554445</v>
      </c>
      <c r="G264" t="s">
        <v>17</v>
      </c>
      <c r="H264" t="s">
        <v>851</v>
      </c>
      <c r="J264" t="s">
        <v>766</v>
      </c>
      <c r="K264">
        <v>1861046693</v>
      </c>
      <c r="L264" t="s">
        <v>21</v>
      </c>
      <c r="M264" t="s">
        <v>21</v>
      </c>
      <c r="N264" t="s">
        <v>22</v>
      </c>
      <c r="O264" t="s">
        <v>852</v>
      </c>
      <c r="P264" t="s">
        <v>24</v>
      </c>
      <c r="Q264" t="s">
        <v>24</v>
      </c>
      <c r="R264">
        <f t="shared" si="9"/>
        <v>4</v>
      </c>
      <c r="S264">
        <f t="shared" si="9"/>
        <v>4</v>
      </c>
      <c r="T264" t="str">
        <f>VLOOKUP(F264,[1]마스터!B:E,4,)</f>
        <v>수프</v>
      </c>
    </row>
    <row r="265" spans="1:20">
      <c r="A265" t="str">
        <f>_xlfn.TEXTJOIN("_",TRUE,C265,D265,T265,R265,COUNTIFS($C$1:C265,C265,$D$1:D265,D265,$T$1:T265,T265,$R$1:R265,R265))</f>
        <v>2022_11_수프_4_42</v>
      </c>
      <c r="B265" t="s">
        <v>16</v>
      </c>
      <c r="C265" t="str">
        <f>LEFT(O265,4)</f>
        <v>2022</v>
      </c>
      <c r="D265" t="str">
        <f>MID(O265,6,2)</f>
        <v>11</v>
      </c>
      <c r="E265" t="str">
        <f>MID(O265,9,2)</f>
        <v>03</v>
      </c>
      <c r="F265">
        <v>98554445</v>
      </c>
      <c r="G265" t="s">
        <v>17</v>
      </c>
      <c r="H265" t="s">
        <v>853</v>
      </c>
      <c r="J265" t="s">
        <v>854</v>
      </c>
      <c r="K265">
        <v>1861360462</v>
      </c>
      <c r="L265" t="s">
        <v>21</v>
      </c>
      <c r="M265" t="s">
        <v>21</v>
      </c>
      <c r="N265" t="s">
        <v>22</v>
      </c>
      <c r="O265" t="s">
        <v>855</v>
      </c>
      <c r="P265" t="s">
        <v>24</v>
      </c>
      <c r="Q265" t="s">
        <v>24</v>
      </c>
      <c r="R265">
        <f t="shared" si="9"/>
        <v>4</v>
      </c>
      <c r="S265">
        <f t="shared" si="9"/>
        <v>4</v>
      </c>
      <c r="T265" t="str">
        <f>VLOOKUP(F265,[1]마스터!B:E,4,)</f>
        <v>수프</v>
      </c>
    </row>
    <row r="266" spans="1:20">
      <c r="A266" t="str">
        <f>_xlfn.TEXTJOIN("_",TRUE,C266,D266,T266,R266,COUNTIFS($C$1:C266,C266,$D$1:D266,D266,$T$1:T266,T266,$R$1:R266,R266))</f>
        <v>2022_11_수프_4_43</v>
      </c>
      <c r="B266" t="s">
        <v>16</v>
      </c>
      <c r="C266" t="str">
        <f>LEFT(O266,4)</f>
        <v>2022</v>
      </c>
      <c r="D266" t="str">
        <f>MID(O266,6,2)</f>
        <v>11</v>
      </c>
      <c r="E266" t="str">
        <f>MID(O266,9,2)</f>
        <v>03</v>
      </c>
      <c r="F266">
        <v>98554445</v>
      </c>
      <c r="G266" t="s">
        <v>17</v>
      </c>
      <c r="H266" t="s">
        <v>856</v>
      </c>
      <c r="J266" t="s">
        <v>782</v>
      </c>
      <c r="K266">
        <v>1861658848</v>
      </c>
      <c r="L266" t="s">
        <v>21</v>
      </c>
      <c r="M266" t="s">
        <v>21</v>
      </c>
      <c r="N266" t="s">
        <v>22</v>
      </c>
      <c r="O266" t="s">
        <v>857</v>
      </c>
      <c r="P266" t="s">
        <v>24</v>
      </c>
      <c r="Q266" t="s">
        <v>24</v>
      </c>
      <c r="R266">
        <f t="shared" si="9"/>
        <v>4</v>
      </c>
      <c r="S266">
        <f t="shared" si="9"/>
        <v>4</v>
      </c>
      <c r="T266" t="str">
        <f>VLOOKUP(F266,[1]마스터!B:E,4,)</f>
        <v>수프</v>
      </c>
    </row>
    <row r="267" spans="1:20">
      <c r="A267" t="str">
        <f>_xlfn.TEXTJOIN("_",TRUE,C267,D267,T267,R267,COUNTIFS($C$1:C267,C267,$D$1:D267,D267,$T$1:T267,T267,$R$1:R267,R267))</f>
        <v>2022_11_수프_4_44</v>
      </c>
      <c r="B267" t="s">
        <v>16</v>
      </c>
      <c r="C267" t="str">
        <f>LEFT(O267,4)</f>
        <v>2022</v>
      </c>
      <c r="D267" t="str">
        <f>MID(O267,6,2)</f>
        <v>11</v>
      </c>
      <c r="E267" t="str">
        <f>MID(O267,9,2)</f>
        <v>03</v>
      </c>
      <c r="F267">
        <v>98554445</v>
      </c>
      <c r="G267" t="s">
        <v>17</v>
      </c>
      <c r="H267" t="s">
        <v>858</v>
      </c>
      <c r="J267" t="s">
        <v>782</v>
      </c>
      <c r="K267">
        <v>1861217833</v>
      </c>
      <c r="L267" t="s">
        <v>21</v>
      </c>
      <c r="M267" t="s">
        <v>21</v>
      </c>
      <c r="N267" t="s">
        <v>22</v>
      </c>
      <c r="O267" t="s">
        <v>859</v>
      </c>
      <c r="P267" t="s">
        <v>24</v>
      </c>
      <c r="Q267" t="s">
        <v>24</v>
      </c>
      <c r="R267">
        <f t="shared" si="9"/>
        <v>4</v>
      </c>
      <c r="S267">
        <f t="shared" si="9"/>
        <v>4</v>
      </c>
      <c r="T267" t="str">
        <f>VLOOKUP(F267,[1]마스터!B:E,4,)</f>
        <v>수프</v>
      </c>
    </row>
    <row r="268" spans="1:20">
      <c r="A268" t="str">
        <f>_xlfn.TEXTJOIN("_",TRUE,C268,D268,T268,R268,COUNTIFS($C$1:C268,C268,$D$1:D268,D268,$T$1:T268,T268,$R$1:R268,R268))</f>
        <v>2022_11_수프_4_45</v>
      </c>
      <c r="B268" t="s">
        <v>16</v>
      </c>
      <c r="C268" t="str">
        <f>LEFT(O268,4)</f>
        <v>2022</v>
      </c>
      <c r="D268" t="str">
        <f>MID(O268,6,2)</f>
        <v>11</v>
      </c>
      <c r="E268" t="str">
        <f>MID(O268,9,2)</f>
        <v>03</v>
      </c>
      <c r="F268">
        <v>98554445</v>
      </c>
      <c r="G268" t="s">
        <v>17</v>
      </c>
      <c r="H268" t="s">
        <v>860</v>
      </c>
      <c r="J268" t="s">
        <v>750</v>
      </c>
      <c r="K268">
        <v>1863889220</v>
      </c>
      <c r="L268" t="s">
        <v>21</v>
      </c>
      <c r="M268" t="s">
        <v>21</v>
      </c>
      <c r="N268" t="s">
        <v>22</v>
      </c>
      <c r="O268" t="s">
        <v>861</v>
      </c>
      <c r="P268" t="s">
        <v>24</v>
      </c>
      <c r="Q268" t="s">
        <v>24</v>
      </c>
      <c r="R268">
        <f t="shared" si="9"/>
        <v>4</v>
      </c>
      <c r="S268">
        <f t="shared" si="9"/>
        <v>4</v>
      </c>
      <c r="T268" t="str">
        <f>VLOOKUP(F268,[1]마스터!B:E,4,)</f>
        <v>수프</v>
      </c>
    </row>
    <row r="269" spans="1:20">
      <c r="A269" t="str">
        <f>_xlfn.TEXTJOIN("_",TRUE,C269,D269,T269,R269,COUNTIFS($C$1:C269,C269,$D$1:D269,D269,$T$1:T269,T269,$R$1:R269,R269))</f>
        <v>2022_11_수프_4_46</v>
      </c>
      <c r="B269" t="s">
        <v>16</v>
      </c>
      <c r="C269" t="str">
        <f>LEFT(O269,4)</f>
        <v>2022</v>
      </c>
      <c r="D269" t="str">
        <f>MID(O269,6,2)</f>
        <v>11</v>
      </c>
      <c r="E269" t="str">
        <f>MID(O269,9,2)</f>
        <v>03</v>
      </c>
      <c r="F269">
        <v>98554445</v>
      </c>
      <c r="G269" t="s">
        <v>17</v>
      </c>
      <c r="H269" t="s">
        <v>862</v>
      </c>
      <c r="J269" t="s">
        <v>750</v>
      </c>
      <c r="K269">
        <v>1860758977</v>
      </c>
      <c r="L269" t="s">
        <v>21</v>
      </c>
      <c r="M269" t="s">
        <v>21</v>
      </c>
      <c r="N269" t="s">
        <v>22</v>
      </c>
      <c r="O269" t="s">
        <v>863</v>
      </c>
      <c r="P269" t="s">
        <v>24</v>
      </c>
      <c r="Q269" t="s">
        <v>24</v>
      </c>
      <c r="R269">
        <f t="shared" si="9"/>
        <v>4</v>
      </c>
      <c r="S269">
        <f t="shared" si="9"/>
        <v>4</v>
      </c>
      <c r="T269" t="str">
        <f>VLOOKUP(F269,[1]마스터!B:E,4,)</f>
        <v>수프</v>
      </c>
    </row>
    <row r="270" spans="1:20">
      <c r="A270" t="str">
        <f>_xlfn.TEXTJOIN("_",TRUE,C270,D270,T270,R270,COUNTIFS($C$1:C270,C270,$D$1:D270,D270,$T$1:T270,T270,$R$1:R270,R270))</f>
        <v>2022_11_수프_4_47</v>
      </c>
      <c r="B270" t="s">
        <v>16</v>
      </c>
      <c r="C270" t="str">
        <f>LEFT(O270,4)</f>
        <v>2022</v>
      </c>
      <c r="D270" t="str">
        <f>MID(O270,6,2)</f>
        <v>11</v>
      </c>
      <c r="E270" t="str">
        <f>MID(O270,9,2)</f>
        <v>03</v>
      </c>
      <c r="F270">
        <v>98554445</v>
      </c>
      <c r="G270" t="s">
        <v>17</v>
      </c>
      <c r="H270" t="s">
        <v>864</v>
      </c>
      <c r="J270" t="s">
        <v>865</v>
      </c>
      <c r="K270">
        <v>1864000375</v>
      </c>
      <c r="L270" t="s">
        <v>21</v>
      </c>
      <c r="M270" t="s">
        <v>21</v>
      </c>
      <c r="N270" t="s">
        <v>22</v>
      </c>
      <c r="O270" t="s">
        <v>866</v>
      </c>
      <c r="P270" t="s">
        <v>24</v>
      </c>
      <c r="Q270" t="s">
        <v>24</v>
      </c>
      <c r="R270">
        <f t="shared" si="9"/>
        <v>4</v>
      </c>
      <c r="S270">
        <f t="shared" si="9"/>
        <v>4</v>
      </c>
      <c r="T270" t="str">
        <f>VLOOKUP(F270,[1]마스터!B:E,4,)</f>
        <v>수프</v>
      </c>
    </row>
    <row r="271" spans="1:20">
      <c r="A271" t="str">
        <f>_xlfn.TEXTJOIN("_",TRUE,C271,D271,T271,R271,COUNTIFS($C$1:C271,C271,$D$1:D271,D271,$T$1:T271,T271,$R$1:R271,R271))</f>
        <v>2022_11_수프_4_48</v>
      </c>
      <c r="B271" t="s">
        <v>16</v>
      </c>
      <c r="C271" t="str">
        <f>LEFT(O271,4)</f>
        <v>2022</v>
      </c>
      <c r="D271" t="str">
        <f>MID(O271,6,2)</f>
        <v>11</v>
      </c>
      <c r="E271" t="str">
        <f>MID(O271,9,2)</f>
        <v>03</v>
      </c>
      <c r="F271">
        <v>98554445</v>
      </c>
      <c r="G271" t="s">
        <v>17</v>
      </c>
      <c r="H271" t="s">
        <v>867</v>
      </c>
      <c r="J271" t="s">
        <v>868</v>
      </c>
      <c r="K271">
        <v>1860726635</v>
      </c>
      <c r="L271" t="s">
        <v>21</v>
      </c>
      <c r="M271" t="s">
        <v>21</v>
      </c>
      <c r="N271" t="s">
        <v>22</v>
      </c>
      <c r="O271" t="s">
        <v>869</v>
      </c>
      <c r="P271" t="s">
        <v>24</v>
      </c>
      <c r="Q271" t="s">
        <v>24</v>
      </c>
      <c r="R271">
        <f t="shared" si="9"/>
        <v>4</v>
      </c>
      <c r="S271">
        <f t="shared" si="9"/>
        <v>4</v>
      </c>
      <c r="T271" t="str">
        <f>VLOOKUP(F271,[1]마스터!B:E,4,)</f>
        <v>수프</v>
      </c>
    </row>
    <row r="272" spans="1:20">
      <c r="A272" t="str">
        <f>_xlfn.TEXTJOIN("_",TRUE,C272,D272,T272,R272,COUNTIFS($C$1:C272,C272,$D$1:D272,D272,$T$1:T272,T272,$R$1:R272,R272))</f>
        <v>2022_11_수프_4_49</v>
      </c>
      <c r="B272" t="s">
        <v>16</v>
      </c>
      <c r="C272" t="str">
        <f>LEFT(O272,4)</f>
        <v>2022</v>
      </c>
      <c r="D272" t="str">
        <f>MID(O272,6,2)</f>
        <v>11</v>
      </c>
      <c r="E272" t="str">
        <f>MID(O272,9,2)</f>
        <v>03</v>
      </c>
      <c r="F272">
        <v>98554445</v>
      </c>
      <c r="G272" t="s">
        <v>17</v>
      </c>
      <c r="H272" t="s">
        <v>870</v>
      </c>
      <c r="J272" t="s">
        <v>750</v>
      </c>
      <c r="K272">
        <v>1864397644</v>
      </c>
      <c r="L272" t="s">
        <v>21</v>
      </c>
      <c r="M272" t="s">
        <v>21</v>
      </c>
      <c r="N272" t="s">
        <v>22</v>
      </c>
      <c r="O272" t="s">
        <v>871</v>
      </c>
      <c r="P272" t="s">
        <v>24</v>
      </c>
      <c r="Q272" t="s">
        <v>24</v>
      </c>
      <c r="R272">
        <f t="shared" si="9"/>
        <v>4</v>
      </c>
      <c r="S272">
        <f t="shared" si="9"/>
        <v>4</v>
      </c>
      <c r="T272" t="str">
        <f>VLOOKUP(F272,[1]마스터!B:E,4,)</f>
        <v>수프</v>
      </c>
    </row>
    <row r="273" spans="1:20">
      <c r="A273" t="str">
        <f>_xlfn.TEXTJOIN("_",TRUE,C273,D273,T273,R273,COUNTIFS($C$1:C273,C273,$D$1:D273,D273,$T$1:T273,T273,$R$1:R273,R273))</f>
        <v>2022_11_수프_4_50</v>
      </c>
      <c r="B273" t="s">
        <v>16</v>
      </c>
      <c r="C273" t="str">
        <f>LEFT(O273,4)</f>
        <v>2022</v>
      </c>
      <c r="D273" t="str">
        <f>MID(O273,6,2)</f>
        <v>11</v>
      </c>
      <c r="E273" t="str">
        <f>MID(O273,9,2)</f>
        <v>03</v>
      </c>
      <c r="F273">
        <v>98554445</v>
      </c>
      <c r="G273" t="s">
        <v>17</v>
      </c>
      <c r="H273" t="s">
        <v>872</v>
      </c>
      <c r="J273" t="s">
        <v>873</v>
      </c>
      <c r="K273">
        <v>1863053731</v>
      </c>
      <c r="L273" t="s">
        <v>21</v>
      </c>
      <c r="M273" t="s">
        <v>21</v>
      </c>
      <c r="N273" t="s">
        <v>22</v>
      </c>
      <c r="O273" t="s">
        <v>874</v>
      </c>
      <c r="P273" t="s">
        <v>24</v>
      </c>
      <c r="Q273" t="s">
        <v>24</v>
      </c>
      <c r="R273">
        <f t="shared" si="9"/>
        <v>4</v>
      </c>
      <c r="S273">
        <f t="shared" si="9"/>
        <v>4</v>
      </c>
      <c r="T273" t="str">
        <f>VLOOKUP(F273,[1]마스터!B:E,4,)</f>
        <v>수프</v>
      </c>
    </row>
    <row r="274" spans="1:20">
      <c r="A274" t="str">
        <f>_xlfn.TEXTJOIN("_",TRUE,C274,D274,T274,R274,COUNTIFS($C$1:C274,C274,$D$1:D274,D274,$T$1:T274,T274,$R$1:R274,R274))</f>
        <v>2022_11_수프_3_4</v>
      </c>
      <c r="B274" t="s">
        <v>16</v>
      </c>
      <c r="C274" t="str">
        <f>LEFT(O274,4)</f>
        <v>2022</v>
      </c>
      <c r="D274" t="str">
        <f>MID(O274,6,2)</f>
        <v>11</v>
      </c>
      <c r="E274" t="str">
        <f>MID(O274,9,2)</f>
        <v>03</v>
      </c>
      <c r="F274">
        <v>84990605</v>
      </c>
      <c r="G274" t="s">
        <v>803</v>
      </c>
      <c r="H274" t="s">
        <v>875</v>
      </c>
      <c r="J274" t="s">
        <v>655</v>
      </c>
      <c r="K274">
        <v>1847764732</v>
      </c>
      <c r="L274" t="s">
        <v>47</v>
      </c>
      <c r="M274" t="s">
        <v>47</v>
      </c>
      <c r="N274" t="s">
        <v>22</v>
      </c>
      <c r="O274" t="s">
        <v>876</v>
      </c>
      <c r="P274" t="s">
        <v>24</v>
      </c>
      <c r="Q274" t="s">
        <v>24</v>
      </c>
      <c r="R274">
        <f t="shared" si="9"/>
        <v>3</v>
      </c>
      <c r="S274">
        <f t="shared" si="9"/>
        <v>3</v>
      </c>
      <c r="T274" t="str">
        <f>VLOOKUP(F274,[1]마스터!B:E,4,)</f>
        <v>수프</v>
      </c>
    </row>
    <row r="275" spans="1:20">
      <c r="A275" t="str">
        <f>_xlfn.TEXTJOIN("_",TRUE,C275,D275,T275,R275,COUNTIFS($C$1:C275,C275,$D$1:D275,D275,$T$1:T275,T275,$R$1:R275,R275))</f>
        <v>2022_11_수프_4_51</v>
      </c>
      <c r="B275" t="s">
        <v>16</v>
      </c>
      <c r="C275" t="str">
        <f>LEFT(O275,4)</f>
        <v>2022</v>
      </c>
      <c r="D275" t="str">
        <f>MID(O275,6,2)</f>
        <v>11</v>
      </c>
      <c r="E275" t="str">
        <f>MID(O275,9,2)</f>
        <v>04</v>
      </c>
      <c r="F275">
        <v>98554445</v>
      </c>
      <c r="G275" t="s">
        <v>17</v>
      </c>
      <c r="H275" t="s">
        <v>877</v>
      </c>
      <c r="J275" t="s">
        <v>750</v>
      </c>
      <c r="K275">
        <v>1863026523</v>
      </c>
      <c r="L275" t="s">
        <v>21</v>
      </c>
      <c r="M275" t="s">
        <v>21</v>
      </c>
      <c r="N275" t="s">
        <v>22</v>
      </c>
      <c r="O275" t="s">
        <v>878</v>
      </c>
      <c r="P275" t="s">
        <v>24</v>
      </c>
      <c r="Q275" t="s">
        <v>24</v>
      </c>
      <c r="R275">
        <f t="shared" si="9"/>
        <v>4</v>
      </c>
      <c r="S275">
        <f t="shared" si="9"/>
        <v>4</v>
      </c>
      <c r="T275" t="str">
        <f>VLOOKUP(F275,[1]마스터!B:E,4,)</f>
        <v>수프</v>
      </c>
    </row>
    <row r="276" spans="1:20">
      <c r="A276" t="str">
        <f>_xlfn.TEXTJOIN("_",TRUE,C276,D276,T276,R276,COUNTIFS($C$1:C276,C276,$D$1:D276,D276,$T$1:T276,T276,$R$1:R276,R276))</f>
        <v>2022_11_수프_3_5</v>
      </c>
      <c r="B276" t="s">
        <v>16</v>
      </c>
      <c r="C276" t="str">
        <f>LEFT(O276,4)</f>
        <v>2022</v>
      </c>
      <c r="D276" t="str">
        <f>MID(O276,6,2)</f>
        <v>11</v>
      </c>
      <c r="E276" t="str">
        <f>MID(O276,9,2)</f>
        <v>04</v>
      </c>
      <c r="F276">
        <v>98554445</v>
      </c>
      <c r="G276" t="s">
        <v>17</v>
      </c>
      <c r="H276" t="s">
        <v>879</v>
      </c>
      <c r="J276" t="s">
        <v>820</v>
      </c>
      <c r="K276">
        <v>1862003903</v>
      </c>
      <c r="L276" t="s">
        <v>47</v>
      </c>
      <c r="M276" t="s">
        <v>21</v>
      </c>
      <c r="N276" t="s">
        <v>22</v>
      </c>
      <c r="O276" t="s">
        <v>880</v>
      </c>
      <c r="P276" t="s">
        <v>24</v>
      </c>
      <c r="Q276" t="s">
        <v>24</v>
      </c>
      <c r="R276">
        <f t="shared" si="9"/>
        <v>3</v>
      </c>
      <c r="S276">
        <f t="shared" si="9"/>
        <v>4</v>
      </c>
      <c r="T276" t="str">
        <f>VLOOKUP(F276,[1]마스터!B:E,4,)</f>
        <v>수프</v>
      </c>
    </row>
    <row r="277" spans="1:20">
      <c r="A277" t="str">
        <f>_xlfn.TEXTJOIN("_",TRUE,C277,D277,T277,R277,COUNTIFS($C$1:C277,C277,$D$1:D277,D277,$T$1:T277,T277,$R$1:R277,R277))</f>
        <v>2022_11_수프_4_52</v>
      </c>
      <c r="B277" t="s">
        <v>16</v>
      </c>
      <c r="C277" t="str">
        <f>LEFT(O277,4)</f>
        <v>2022</v>
      </c>
      <c r="D277" t="str">
        <f>MID(O277,6,2)</f>
        <v>11</v>
      </c>
      <c r="E277" t="str">
        <f>MID(O277,9,2)</f>
        <v>04</v>
      </c>
      <c r="F277">
        <v>98554445</v>
      </c>
      <c r="G277" t="s">
        <v>17</v>
      </c>
      <c r="H277" t="s">
        <v>881</v>
      </c>
      <c r="J277" t="s">
        <v>882</v>
      </c>
      <c r="K277">
        <v>1861506870</v>
      </c>
      <c r="L277" t="s">
        <v>21</v>
      </c>
      <c r="M277" t="s">
        <v>21</v>
      </c>
      <c r="N277" t="s">
        <v>22</v>
      </c>
      <c r="O277" t="s">
        <v>883</v>
      </c>
      <c r="P277" t="s">
        <v>24</v>
      </c>
      <c r="Q277" t="s">
        <v>24</v>
      </c>
      <c r="R277">
        <f t="shared" si="9"/>
        <v>4</v>
      </c>
      <c r="S277">
        <f t="shared" si="9"/>
        <v>4</v>
      </c>
      <c r="T277" t="str">
        <f>VLOOKUP(F277,[1]마스터!B:E,4,)</f>
        <v>수프</v>
      </c>
    </row>
    <row r="278" spans="1:20">
      <c r="A278" t="str">
        <f>_xlfn.TEXTJOIN("_",TRUE,C278,D278,T278,R278,COUNTIFS($C$1:C278,C278,$D$1:D278,D278,$T$1:T278,T278,$R$1:R278,R278))</f>
        <v>2022_11_수프_4_53</v>
      </c>
      <c r="B278" t="s">
        <v>16</v>
      </c>
      <c r="C278" t="str">
        <f>LEFT(O278,4)</f>
        <v>2022</v>
      </c>
      <c r="D278" t="str">
        <f>MID(O278,6,2)</f>
        <v>11</v>
      </c>
      <c r="E278" t="str">
        <f>MID(O278,9,2)</f>
        <v>04</v>
      </c>
      <c r="F278">
        <v>98554445</v>
      </c>
      <c r="G278" t="s">
        <v>17</v>
      </c>
      <c r="H278" t="s">
        <v>884</v>
      </c>
      <c r="J278" t="s">
        <v>854</v>
      </c>
      <c r="K278">
        <v>1861126986</v>
      </c>
      <c r="L278" t="s">
        <v>21</v>
      </c>
      <c r="M278" t="s">
        <v>21</v>
      </c>
      <c r="N278" t="s">
        <v>22</v>
      </c>
      <c r="O278" t="s">
        <v>885</v>
      </c>
      <c r="P278" t="s">
        <v>24</v>
      </c>
      <c r="Q278" t="s">
        <v>24</v>
      </c>
      <c r="R278">
        <f t="shared" si="9"/>
        <v>4</v>
      </c>
      <c r="S278">
        <f t="shared" si="9"/>
        <v>4</v>
      </c>
      <c r="T278" t="str">
        <f>VLOOKUP(F278,[1]마스터!B:E,4,)</f>
        <v>수프</v>
      </c>
    </row>
    <row r="279" spans="1:20">
      <c r="A279" t="str">
        <f>_xlfn.TEXTJOIN("_",TRUE,C279,D279,T279,R279,COUNTIFS($C$1:C279,C279,$D$1:D279,D279,$T$1:T279,T279,$R$1:R279,R279))</f>
        <v>2022_11_수프_4_54</v>
      </c>
      <c r="B279" t="s">
        <v>16</v>
      </c>
      <c r="C279" t="str">
        <f>LEFT(O279,4)</f>
        <v>2022</v>
      </c>
      <c r="D279" t="str">
        <f>MID(O279,6,2)</f>
        <v>11</v>
      </c>
      <c r="E279" t="str">
        <f>MID(O279,9,2)</f>
        <v>04</v>
      </c>
      <c r="F279">
        <v>98554445</v>
      </c>
      <c r="G279" t="s">
        <v>17</v>
      </c>
      <c r="H279" t="s">
        <v>886</v>
      </c>
      <c r="J279" t="s">
        <v>755</v>
      </c>
      <c r="K279">
        <v>1861666321</v>
      </c>
      <c r="L279" t="s">
        <v>21</v>
      </c>
      <c r="M279" t="s">
        <v>21</v>
      </c>
      <c r="N279" t="s">
        <v>286</v>
      </c>
      <c r="O279" t="s">
        <v>887</v>
      </c>
      <c r="P279" t="s">
        <v>24</v>
      </c>
      <c r="Q279" t="s">
        <v>24</v>
      </c>
      <c r="R279">
        <f t="shared" si="9"/>
        <v>4</v>
      </c>
      <c r="S279">
        <f t="shared" si="9"/>
        <v>4</v>
      </c>
      <c r="T279" t="str">
        <f>VLOOKUP(F279,[1]마스터!B:E,4,)</f>
        <v>수프</v>
      </c>
    </row>
    <row r="280" spans="1:20">
      <c r="A280" t="str">
        <f>_xlfn.TEXTJOIN("_",TRUE,C280,D280,T280,R280,COUNTIFS($C$1:C280,C280,$D$1:D280,D280,$T$1:T280,T280,$R$1:R280,R280))</f>
        <v>2022_11_수프_4_55</v>
      </c>
      <c r="B280" t="s">
        <v>16</v>
      </c>
      <c r="C280" t="str">
        <f>LEFT(O280,4)</f>
        <v>2022</v>
      </c>
      <c r="D280" t="str">
        <f>MID(O280,6,2)</f>
        <v>11</v>
      </c>
      <c r="E280" t="str">
        <f>MID(O280,9,2)</f>
        <v>04</v>
      </c>
      <c r="F280">
        <v>98554445</v>
      </c>
      <c r="G280" t="s">
        <v>17</v>
      </c>
      <c r="H280" t="s">
        <v>888</v>
      </c>
      <c r="J280" t="s">
        <v>766</v>
      </c>
      <c r="K280">
        <v>1861233082</v>
      </c>
      <c r="L280" t="s">
        <v>21</v>
      </c>
      <c r="M280" t="s">
        <v>21</v>
      </c>
      <c r="N280" t="s">
        <v>22</v>
      </c>
      <c r="O280" t="s">
        <v>889</v>
      </c>
      <c r="P280" t="s">
        <v>24</v>
      </c>
      <c r="Q280" t="s">
        <v>24</v>
      </c>
      <c r="R280">
        <f t="shared" si="9"/>
        <v>4</v>
      </c>
      <c r="S280">
        <f t="shared" si="9"/>
        <v>4</v>
      </c>
      <c r="T280" t="str">
        <f>VLOOKUP(F280,[1]마스터!B:E,4,)</f>
        <v>수프</v>
      </c>
    </row>
    <row r="281" spans="1:20">
      <c r="A281" t="str">
        <f>_xlfn.TEXTJOIN("_",TRUE,C281,D281,T281,R281,COUNTIFS($C$1:C281,C281,$D$1:D281,D281,$T$1:T281,T281,$R$1:R281,R281))</f>
        <v>2022_11_수프_4_56</v>
      </c>
      <c r="B281" t="s">
        <v>16</v>
      </c>
      <c r="C281" t="str">
        <f>LEFT(O281,4)</f>
        <v>2022</v>
      </c>
      <c r="D281" t="str">
        <f>MID(O281,6,2)</f>
        <v>11</v>
      </c>
      <c r="E281" t="str">
        <f>MID(O281,9,2)</f>
        <v>04</v>
      </c>
      <c r="F281">
        <v>98554445</v>
      </c>
      <c r="G281" t="s">
        <v>17</v>
      </c>
      <c r="H281" t="s">
        <v>890</v>
      </c>
      <c r="J281" t="s">
        <v>748</v>
      </c>
      <c r="K281">
        <v>1864393343</v>
      </c>
      <c r="L281" t="s">
        <v>21</v>
      </c>
      <c r="M281" t="s">
        <v>21</v>
      </c>
      <c r="N281" t="s">
        <v>22</v>
      </c>
      <c r="O281" t="s">
        <v>891</v>
      </c>
      <c r="P281" t="s">
        <v>24</v>
      </c>
      <c r="Q281" t="s">
        <v>24</v>
      </c>
      <c r="R281">
        <f t="shared" si="9"/>
        <v>4</v>
      </c>
      <c r="S281">
        <f t="shared" si="9"/>
        <v>4</v>
      </c>
      <c r="T281" t="str">
        <f>VLOOKUP(F281,[1]마스터!B:E,4,)</f>
        <v>수프</v>
      </c>
    </row>
    <row r="282" spans="1:20">
      <c r="A282" t="str">
        <f>_xlfn.TEXTJOIN("_",TRUE,C282,D282,T282,R282,COUNTIFS($C$1:C282,C282,$D$1:D282,D282,$T$1:T282,T282,$R$1:R282,R282))</f>
        <v>2022_11_수프_4_57</v>
      </c>
      <c r="B282" t="s">
        <v>16</v>
      </c>
      <c r="C282" t="str">
        <f>LEFT(O282,4)</f>
        <v>2022</v>
      </c>
      <c r="D282" t="str">
        <f>MID(O282,6,2)</f>
        <v>11</v>
      </c>
      <c r="E282" t="str">
        <f>MID(O282,9,2)</f>
        <v>05</v>
      </c>
      <c r="F282">
        <v>84990605</v>
      </c>
      <c r="G282" t="s">
        <v>803</v>
      </c>
      <c r="H282" t="s">
        <v>892</v>
      </c>
      <c r="J282" t="s">
        <v>444</v>
      </c>
      <c r="K282">
        <v>1847480685</v>
      </c>
      <c r="L282" t="s">
        <v>21</v>
      </c>
      <c r="M282" t="s">
        <v>21</v>
      </c>
      <c r="N282" t="s">
        <v>22</v>
      </c>
      <c r="O282" t="s">
        <v>893</v>
      </c>
      <c r="P282" t="s">
        <v>24</v>
      </c>
      <c r="Q282" t="s">
        <v>24</v>
      </c>
      <c r="R282">
        <f t="shared" si="9"/>
        <v>4</v>
      </c>
      <c r="S282">
        <f t="shared" si="9"/>
        <v>4</v>
      </c>
      <c r="T282" t="str">
        <f>VLOOKUP(F282,[1]마스터!B:E,4,)</f>
        <v>수프</v>
      </c>
    </row>
    <row r="283" spans="1:20">
      <c r="A283" t="str">
        <f>_xlfn.TEXTJOIN("_",TRUE,C283,D283,T283,R283,COUNTIFS($C$1:C283,C283,$D$1:D283,D283,$T$1:T283,T283,$R$1:R283,R283))</f>
        <v>2022_11_수프_4_58</v>
      </c>
      <c r="B283" t="s">
        <v>16</v>
      </c>
      <c r="C283" t="str">
        <f>LEFT(O283,4)</f>
        <v>2022</v>
      </c>
      <c r="D283" t="str">
        <f>MID(O283,6,2)</f>
        <v>11</v>
      </c>
      <c r="E283" t="str">
        <f>MID(O283,9,2)</f>
        <v>05</v>
      </c>
      <c r="F283">
        <v>98554445</v>
      </c>
      <c r="G283" t="s">
        <v>17</v>
      </c>
      <c r="H283" t="s">
        <v>894</v>
      </c>
      <c r="J283" t="s">
        <v>854</v>
      </c>
      <c r="K283">
        <v>1861112816</v>
      </c>
      <c r="L283" t="s">
        <v>21</v>
      </c>
      <c r="M283" t="s">
        <v>21</v>
      </c>
      <c r="N283" t="s">
        <v>22</v>
      </c>
      <c r="O283" t="s">
        <v>895</v>
      </c>
      <c r="P283" t="s">
        <v>24</v>
      </c>
      <c r="Q283" t="s">
        <v>24</v>
      </c>
      <c r="R283">
        <f t="shared" si="9"/>
        <v>4</v>
      </c>
      <c r="S283">
        <f t="shared" si="9"/>
        <v>4</v>
      </c>
      <c r="T283" t="str">
        <f>VLOOKUP(F283,[1]마스터!B:E,4,)</f>
        <v>수프</v>
      </c>
    </row>
    <row r="284" spans="1:20">
      <c r="A284" t="str">
        <f>_xlfn.TEXTJOIN("_",TRUE,C284,D284,T284,R284,COUNTIFS($C$1:C284,C284,$D$1:D284,D284,$T$1:T284,T284,$R$1:R284,R284))</f>
        <v>2022_11_수프_4_59</v>
      </c>
      <c r="B284" t="s">
        <v>16</v>
      </c>
      <c r="C284" t="str">
        <f>LEFT(O284,4)</f>
        <v>2022</v>
      </c>
      <c r="D284" t="str">
        <f>MID(O284,6,2)</f>
        <v>11</v>
      </c>
      <c r="E284" t="str">
        <f>MID(O284,9,2)</f>
        <v>05</v>
      </c>
      <c r="F284">
        <v>98554445</v>
      </c>
      <c r="G284" t="s">
        <v>17</v>
      </c>
      <c r="H284" t="s">
        <v>896</v>
      </c>
      <c r="J284" t="s">
        <v>897</v>
      </c>
      <c r="K284">
        <v>1861141500</v>
      </c>
      <c r="L284" t="s">
        <v>21</v>
      </c>
      <c r="M284" t="s">
        <v>21</v>
      </c>
      <c r="N284" t="s">
        <v>22</v>
      </c>
      <c r="O284" t="s">
        <v>898</v>
      </c>
      <c r="P284" t="s">
        <v>24</v>
      </c>
      <c r="Q284" t="s">
        <v>24</v>
      </c>
      <c r="R284">
        <f t="shared" si="9"/>
        <v>4</v>
      </c>
      <c r="S284">
        <f t="shared" si="9"/>
        <v>4</v>
      </c>
      <c r="T284" t="str">
        <f>VLOOKUP(F284,[1]마스터!B:E,4,)</f>
        <v>수프</v>
      </c>
    </row>
    <row r="285" spans="1:20">
      <c r="A285" t="str">
        <f>_xlfn.TEXTJOIN("_",TRUE,C285,D285,T285,R285,COUNTIFS($C$1:C285,C285,$D$1:D285,D285,$T$1:T285,T285,$R$1:R285,R285))</f>
        <v>2022_11_수프_4_60</v>
      </c>
      <c r="B285" t="s">
        <v>16</v>
      </c>
      <c r="C285" t="str">
        <f>LEFT(O285,4)</f>
        <v>2022</v>
      </c>
      <c r="D285" t="str">
        <f>MID(O285,6,2)</f>
        <v>11</v>
      </c>
      <c r="E285" t="str">
        <f>MID(O285,9,2)</f>
        <v>05</v>
      </c>
      <c r="F285">
        <v>84990605</v>
      </c>
      <c r="G285" t="s">
        <v>803</v>
      </c>
      <c r="H285" t="s">
        <v>899</v>
      </c>
      <c r="J285" t="s">
        <v>444</v>
      </c>
      <c r="K285">
        <v>1848091445</v>
      </c>
      <c r="L285" t="s">
        <v>21</v>
      </c>
      <c r="M285" t="s">
        <v>21</v>
      </c>
      <c r="N285" t="s">
        <v>22</v>
      </c>
      <c r="O285" t="s">
        <v>900</v>
      </c>
      <c r="P285" t="s">
        <v>24</v>
      </c>
      <c r="Q285" t="s">
        <v>24</v>
      </c>
      <c r="R285">
        <f t="shared" si="9"/>
        <v>4</v>
      </c>
      <c r="S285">
        <f t="shared" si="9"/>
        <v>4</v>
      </c>
      <c r="T285" t="str">
        <f>VLOOKUP(F285,[1]마스터!B:E,4,)</f>
        <v>수프</v>
      </c>
    </row>
    <row r="286" spans="1:20">
      <c r="A286" t="str">
        <f>_xlfn.TEXTJOIN("_",TRUE,C286,D286,T286,R286,COUNTIFS($C$1:C286,C286,$D$1:D286,D286,$T$1:T286,T286,$R$1:R286,R286))</f>
        <v>2022_11_수프_4_61</v>
      </c>
      <c r="B286" t="s">
        <v>16</v>
      </c>
      <c r="C286" t="str">
        <f>LEFT(O286,4)</f>
        <v>2022</v>
      </c>
      <c r="D286" t="str">
        <f>MID(O286,6,2)</f>
        <v>11</v>
      </c>
      <c r="E286" t="str">
        <f>MID(O286,9,2)</f>
        <v>05</v>
      </c>
      <c r="F286">
        <v>98554445</v>
      </c>
      <c r="G286" t="s">
        <v>17</v>
      </c>
      <c r="H286" t="s">
        <v>901</v>
      </c>
      <c r="J286" t="s">
        <v>750</v>
      </c>
      <c r="K286">
        <v>1861841188</v>
      </c>
      <c r="L286" t="s">
        <v>21</v>
      </c>
      <c r="M286" t="s">
        <v>21</v>
      </c>
      <c r="N286" t="s">
        <v>22</v>
      </c>
      <c r="O286" t="s">
        <v>902</v>
      </c>
      <c r="P286" t="s">
        <v>24</v>
      </c>
      <c r="Q286" t="s">
        <v>24</v>
      </c>
      <c r="R286">
        <f t="shared" si="9"/>
        <v>4</v>
      </c>
      <c r="S286">
        <f t="shared" si="9"/>
        <v>4</v>
      </c>
      <c r="T286" t="str">
        <f>VLOOKUP(F286,[1]마스터!B:E,4,)</f>
        <v>수프</v>
      </c>
    </row>
    <row r="287" spans="1:20">
      <c r="A287" t="str">
        <f>_xlfn.TEXTJOIN("_",TRUE,C287,D287,T287,R287,COUNTIFS($C$1:C287,C287,$D$1:D287,D287,$T$1:T287,T287,$R$1:R287,R287))</f>
        <v>2022_11_수프_4_62</v>
      </c>
      <c r="B287" t="s">
        <v>16</v>
      </c>
      <c r="C287" t="str">
        <f>LEFT(O287,4)</f>
        <v>2022</v>
      </c>
      <c r="D287" t="str">
        <f>MID(O287,6,2)</f>
        <v>11</v>
      </c>
      <c r="E287" t="str">
        <f>MID(O287,9,2)</f>
        <v>05</v>
      </c>
      <c r="F287">
        <v>98554445</v>
      </c>
      <c r="G287" t="s">
        <v>17</v>
      </c>
      <c r="H287" t="s">
        <v>903</v>
      </c>
      <c r="J287" t="s">
        <v>904</v>
      </c>
      <c r="K287">
        <v>1862225232</v>
      </c>
      <c r="L287" t="s">
        <v>21</v>
      </c>
      <c r="M287" t="s">
        <v>21</v>
      </c>
      <c r="N287" t="s">
        <v>22</v>
      </c>
      <c r="O287" t="s">
        <v>905</v>
      </c>
      <c r="P287" t="s">
        <v>24</v>
      </c>
      <c r="Q287" t="s">
        <v>24</v>
      </c>
      <c r="R287">
        <f t="shared" si="9"/>
        <v>4</v>
      </c>
      <c r="S287">
        <f t="shared" si="9"/>
        <v>4</v>
      </c>
      <c r="T287" t="str">
        <f>VLOOKUP(F287,[1]마스터!B:E,4,)</f>
        <v>수프</v>
      </c>
    </row>
    <row r="288" spans="1:20">
      <c r="A288" t="str">
        <f>_xlfn.TEXTJOIN("_",TRUE,C288,D288,T288,R288,COUNTIFS($C$1:C288,C288,$D$1:D288,D288,$T$1:T288,T288,$R$1:R288,R288))</f>
        <v>2022_11_수프_4_63</v>
      </c>
      <c r="B288" t="s">
        <v>16</v>
      </c>
      <c r="C288" t="str">
        <f>LEFT(O288,4)</f>
        <v>2022</v>
      </c>
      <c r="D288" t="str">
        <f>MID(O288,6,2)</f>
        <v>11</v>
      </c>
      <c r="E288" t="str">
        <f>MID(O288,9,2)</f>
        <v>05</v>
      </c>
      <c r="F288">
        <v>98554445</v>
      </c>
      <c r="G288" t="s">
        <v>17</v>
      </c>
      <c r="H288" t="s">
        <v>906</v>
      </c>
      <c r="J288" t="s">
        <v>748</v>
      </c>
      <c r="K288">
        <v>1863327549</v>
      </c>
      <c r="L288" t="s">
        <v>21</v>
      </c>
      <c r="M288" t="s">
        <v>21</v>
      </c>
      <c r="N288" t="s">
        <v>22</v>
      </c>
      <c r="O288" t="s">
        <v>907</v>
      </c>
      <c r="P288" t="s">
        <v>24</v>
      </c>
      <c r="Q288" t="s">
        <v>24</v>
      </c>
      <c r="R288">
        <f t="shared" si="9"/>
        <v>4</v>
      </c>
      <c r="S288">
        <f t="shared" si="9"/>
        <v>4</v>
      </c>
      <c r="T288" t="str">
        <f>VLOOKUP(F288,[1]마스터!B:E,4,)</f>
        <v>수프</v>
      </c>
    </row>
    <row r="289" spans="1:20">
      <c r="A289" t="str">
        <f>_xlfn.TEXTJOIN("_",TRUE,C289,D289,T289,R289,COUNTIFS($C$1:C289,C289,$D$1:D289,D289,$T$1:T289,T289,$R$1:R289,R289))</f>
        <v>2022_11_수프_4_64</v>
      </c>
      <c r="B289" t="s">
        <v>16</v>
      </c>
      <c r="C289" t="str">
        <f>LEFT(O289,4)</f>
        <v>2022</v>
      </c>
      <c r="D289" t="str">
        <f>MID(O289,6,2)</f>
        <v>11</v>
      </c>
      <c r="E289" t="str">
        <f>MID(O289,9,2)</f>
        <v>05</v>
      </c>
      <c r="F289">
        <v>98554445</v>
      </c>
      <c r="G289" t="s">
        <v>17</v>
      </c>
      <c r="H289" t="s">
        <v>908</v>
      </c>
      <c r="J289" t="s">
        <v>750</v>
      </c>
      <c r="K289">
        <v>1863860449</v>
      </c>
      <c r="L289" t="s">
        <v>21</v>
      </c>
      <c r="M289" t="s">
        <v>21</v>
      </c>
      <c r="N289" t="s">
        <v>22</v>
      </c>
      <c r="O289" t="s">
        <v>909</v>
      </c>
      <c r="P289" t="s">
        <v>24</v>
      </c>
      <c r="Q289" t="s">
        <v>24</v>
      </c>
      <c r="R289">
        <f t="shared" si="9"/>
        <v>4</v>
      </c>
      <c r="S289">
        <f t="shared" si="9"/>
        <v>4</v>
      </c>
      <c r="T289" t="str">
        <f>VLOOKUP(F289,[1]마스터!B:E,4,)</f>
        <v>수프</v>
      </c>
    </row>
    <row r="290" spans="1:20">
      <c r="A290" t="str">
        <f>_xlfn.TEXTJOIN("_",TRUE,C290,D290,T290,R290,COUNTIFS($C$1:C290,C290,$D$1:D290,D290,$T$1:T290,T290,$R$1:R290,R290))</f>
        <v>2022_11_수프_4_65</v>
      </c>
      <c r="B290" t="s">
        <v>16</v>
      </c>
      <c r="C290" t="str">
        <f>LEFT(O290,4)</f>
        <v>2022</v>
      </c>
      <c r="D290" t="str">
        <f>MID(O290,6,2)</f>
        <v>11</v>
      </c>
      <c r="E290" t="str">
        <f>MID(O290,9,2)</f>
        <v>05</v>
      </c>
      <c r="F290">
        <v>98554445</v>
      </c>
      <c r="G290" t="s">
        <v>17</v>
      </c>
      <c r="H290" t="s">
        <v>910</v>
      </c>
      <c r="J290" t="s">
        <v>782</v>
      </c>
      <c r="K290">
        <v>1861891683</v>
      </c>
      <c r="L290" t="s">
        <v>21</v>
      </c>
      <c r="M290" t="s">
        <v>21</v>
      </c>
      <c r="N290" t="s">
        <v>22</v>
      </c>
      <c r="O290" t="s">
        <v>911</v>
      </c>
      <c r="P290" t="s">
        <v>24</v>
      </c>
      <c r="Q290" t="s">
        <v>24</v>
      </c>
      <c r="R290">
        <f t="shared" si="9"/>
        <v>4</v>
      </c>
      <c r="S290">
        <f t="shared" si="9"/>
        <v>4</v>
      </c>
      <c r="T290" t="str">
        <f>VLOOKUP(F290,[1]마스터!B:E,4,)</f>
        <v>수프</v>
      </c>
    </row>
    <row r="291" spans="1:20">
      <c r="A291" t="str">
        <f>_xlfn.TEXTJOIN("_",TRUE,C291,D291,T291,R291,COUNTIFS($C$1:C291,C291,$D$1:D291,D291,$T$1:T291,T291,$R$1:R291,R291))</f>
        <v>2022_11_수프_4_66</v>
      </c>
      <c r="B291" t="s">
        <v>16</v>
      </c>
      <c r="C291" t="str">
        <f>LEFT(O291,4)</f>
        <v>2022</v>
      </c>
      <c r="D291" t="str">
        <f>MID(O291,6,2)</f>
        <v>11</v>
      </c>
      <c r="E291" t="str">
        <f>MID(O291,9,2)</f>
        <v>06</v>
      </c>
      <c r="F291">
        <v>98554445</v>
      </c>
      <c r="G291" t="s">
        <v>17</v>
      </c>
      <c r="H291" t="s">
        <v>912</v>
      </c>
      <c r="J291" t="s">
        <v>763</v>
      </c>
      <c r="K291">
        <v>1860848904</v>
      </c>
      <c r="L291" t="s">
        <v>21</v>
      </c>
      <c r="M291" t="s">
        <v>21</v>
      </c>
      <c r="N291" t="s">
        <v>286</v>
      </c>
      <c r="O291" t="s">
        <v>913</v>
      </c>
      <c r="P291" t="s">
        <v>24</v>
      </c>
      <c r="Q291" t="s">
        <v>24</v>
      </c>
      <c r="R291">
        <f t="shared" ref="R291:S310" si="10">IF(COUNT(FIND("매우 만족",L291))&gt;=1,4,IF(COUNT(FIND("만족",L291))&gt;=1,3,IF(COUNT(FIND("매우 아쉬",L291))&gt;=1,1,2)))</f>
        <v>4</v>
      </c>
      <c r="S291">
        <f t="shared" si="10"/>
        <v>4</v>
      </c>
      <c r="T291" t="str">
        <f>VLOOKUP(F291,[1]마스터!B:E,4,)</f>
        <v>수프</v>
      </c>
    </row>
    <row r="292" spans="1:20">
      <c r="A292" t="str">
        <f>_xlfn.TEXTJOIN("_",TRUE,C292,D292,T292,R292,COUNTIFS($C$1:C292,C292,$D$1:D292,D292,$T$1:T292,T292,$R$1:R292,R292))</f>
        <v>2022_11_수프_4_67</v>
      </c>
      <c r="B292" t="s">
        <v>16</v>
      </c>
      <c r="C292" t="str">
        <f>LEFT(O292,4)</f>
        <v>2022</v>
      </c>
      <c r="D292" t="str">
        <f>MID(O292,6,2)</f>
        <v>11</v>
      </c>
      <c r="E292" t="str">
        <f>MID(O292,9,2)</f>
        <v>06</v>
      </c>
      <c r="F292">
        <v>98554445</v>
      </c>
      <c r="G292" t="s">
        <v>17</v>
      </c>
      <c r="H292" t="s">
        <v>914</v>
      </c>
      <c r="J292" t="s">
        <v>829</v>
      </c>
      <c r="K292">
        <v>1861640142</v>
      </c>
      <c r="L292" t="s">
        <v>21</v>
      </c>
      <c r="M292" t="s">
        <v>21</v>
      </c>
      <c r="N292" t="s">
        <v>22</v>
      </c>
      <c r="O292" t="s">
        <v>915</v>
      </c>
      <c r="P292" t="s">
        <v>24</v>
      </c>
      <c r="Q292" t="s">
        <v>24</v>
      </c>
      <c r="R292">
        <f t="shared" si="10"/>
        <v>4</v>
      </c>
      <c r="S292">
        <f t="shared" si="10"/>
        <v>4</v>
      </c>
      <c r="T292" t="str">
        <f>VLOOKUP(F292,[1]마스터!B:E,4,)</f>
        <v>수프</v>
      </c>
    </row>
    <row r="293" spans="1:20">
      <c r="A293" t="str">
        <f>_xlfn.TEXTJOIN("_",TRUE,C293,D293,T293,R293,COUNTIFS($C$1:C293,C293,$D$1:D293,D293,$T$1:T293,T293,$R$1:R293,R293))</f>
        <v>2022_11_수프_4_68</v>
      </c>
      <c r="B293" t="s">
        <v>16</v>
      </c>
      <c r="C293" t="str">
        <f>LEFT(O293,4)</f>
        <v>2022</v>
      </c>
      <c r="D293" t="str">
        <f>MID(O293,6,2)</f>
        <v>11</v>
      </c>
      <c r="E293" t="str">
        <f>MID(O293,9,2)</f>
        <v>06</v>
      </c>
      <c r="F293">
        <v>98554445</v>
      </c>
      <c r="G293" t="s">
        <v>17</v>
      </c>
      <c r="H293" t="s">
        <v>916</v>
      </c>
      <c r="J293" t="s">
        <v>766</v>
      </c>
      <c r="K293">
        <v>1864218051</v>
      </c>
      <c r="L293" t="s">
        <v>21</v>
      </c>
      <c r="M293" t="s">
        <v>21</v>
      </c>
      <c r="N293" t="s">
        <v>22</v>
      </c>
      <c r="O293" t="s">
        <v>917</v>
      </c>
      <c r="P293" t="s">
        <v>24</v>
      </c>
      <c r="Q293" t="s">
        <v>24</v>
      </c>
      <c r="R293">
        <f t="shared" si="10"/>
        <v>4</v>
      </c>
      <c r="S293">
        <f t="shared" si="10"/>
        <v>4</v>
      </c>
      <c r="T293" t="str">
        <f>VLOOKUP(F293,[1]마스터!B:E,4,)</f>
        <v>수프</v>
      </c>
    </row>
    <row r="294" spans="1:20">
      <c r="A294" t="str">
        <f>_xlfn.TEXTJOIN("_",TRUE,C294,D294,T294,R294,COUNTIFS($C$1:C294,C294,$D$1:D294,D294,$T$1:T294,T294,$R$1:R294,R294))</f>
        <v>2022_11_수프_4_69</v>
      </c>
      <c r="B294" t="s">
        <v>16</v>
      </c>
      <c r="C294" t="str">
        <f>LEFT(O294,4)</f>
        <v>2022</v>
      </c>
      <c r="D294" t="str">
        <f>MID(O294,6,2)</f>
        <v>11</v>
      </c>
      <c r="E294" t="str">
        <f>MID(O294,9,2)</f>
        <v>07</v>
      </c>
      <c r="F294">
        <v>98554445</v>
      </c>
      <c r="G294" t="s">
        <v>17</v>
      </c>
      <c r="H294" t="s">
        <v>918</v>
      </c>
      <c r="J294" t="s">
        <v>748</v>
      </c>
      <c r="K294">
        <v>1860806426</v>
      </c>
      <c r="L294" t="s">
        <v>21</v>
      </c>
      <c r="M294" t="s">
        <v>21</v>
      </c>
      <c r="N294" t="s">
        <v>22</v>
      </c>
      <c r="O294" t="s">
        <v>919</v>
      </c>
      <c r="P294" t="s">
        <v>24</v>
      </c>
      <c r="Q294" t="s">
        <v>24</v>
      </c>
      <c r="R294">
        <f t="shared" si="10"/>
        <v>4</v>
      </c>
      <c r="S294">
        <f t="shared" si="10"/>
        <v>4</v>
      </c>
      <c r="T294" t="str">
        <f>VLOOKUP(F294,[1]마스터!B:E,4,)</f>
        <v>수프</v>
      </c>
    </row>
    <row r="295" spans="1:20">
      <c r="A295" t="str">
        <f>_xlfn.TEXTJOIN("_",TRUE,C295,D295,T295,R295,COUNTIFS($C$1:C295,C295,$D$1:D295,D295,$T$1:T295,T295,$R$1:R295,R295))</f>
        <v>2022_11_수프_3_6</v>
      </c>
      <c r="B295" t="s">
        <v>16</v>
      </c>
      <c r="C295" t="str">
        <f>LEFT(O295,4)</f>
        <v>2022</v>
      </c>
      <c r="D295" t="str">
        <f>MID(O295,6,2)</f>
        <v>11</v>
      </c>
      <c r="E295" t="str">
        <f>MID(O295,9,2)</f>
        <v>07</v>
      </c>
      <c r="F295">
        <v>98554445</v>
      </c>
      <c r="G295" t="s">
        <v>17</v>
      </c>
      <c r="H295" t="s">
        <v>920</v>
      </c>
      <c r="J295" t="s">
        <v>785</v>
      </c>
      <c r="K295">
        <v>1861511083</v>
      </c>
      <c r="L295" t="s">
        <v>47</v>
      </c>
      <c r="M295" t="s">
        <v>21</v>
      </c>
      <c r="N295" t="s">
        <v>22</v>
      </c>
      <c r="O295" t="s">
        <v>921</v>
      </c>
      <c r="P295" t="s">
        <v>24</v>
      </c>
      <c r="Q295" t="s">
        <v>24</v>
      </c>
      <c r="R295">
        <f t="shared" si="10"/>
        <v>3</v>
      </c>
      <c r="S295">
        <f t="shared" si="10"/>
        <v>4</v>
      </c>
      <c r="T295" t="str">
        <f>VLOOKUP(F295,[1]마스터!B:E,4,)</f>
        <v>수프</v>
      </c>
    </row>
    <row r="296" spans="1:20">
      <c r="A296" t="str">
        <f>_xlfn.TEXTJOIN("_",TRUE,C296,D296,T296,R296,COUNTIFS($C$1:C296,C296,$D$1:D296,D296,$T$1:T296,T296,$R$1:R296,R296))</f>
        <v>2022_11_수프_4_70</v>
      </c>
      <c r="B296" t="s">
        <v>16</v>
      </c>
      <c r="C296" t="str">
        <f>LEFT(O296,4)</f>
        <v>2022</v>
      </c>
      <c r="D296" t="str">
        <f>MID(O296,6,2)</f>
        <v>11</v>
      </c>
      <c r="E296" t="str">
        <f>MID(O296,9,2)</f>
        <v>08</v>
      </c>
      <c r="F296">
        <v>98554445</v>
      </c>
      <c r="G296" t="s">
        <v>17</v>
      </c>
      <c r="H296" t="s">
        <v>922</v>
      </c>
      <c r="J296" t="s">
        <v>755</v>
      </c>
      <c r="K296">
        <v>1861109050</v>
      </c>
      <c r="L296" t="s">
        <v>21</v>
      </c>
      <c r="M296" t="s">
        <v>21</v>
      </c>
      <c r="N296" t="s">
        <v>22</v>
      </c>
      <c r="O296" t="s">
        <v>923</v>
      </c>
      <c r="P296" t="s">
        <v>24</v>
      </c>
      <c r="Q296" t="s">
        <v>24</v>
      </c>
      <c r="R296">
        <f t="shared" si="10"/>
        <v>4</v>
      </c>
      <c r="S296">
        <f t="shared" si="10"/>
        <v>4</v>
      </c>
      <c r="T296" t="str">
        <f>VLOOKUP(F296,[1]마스터!B:E,4,)</f>
        <v>수프</v>
      </c>
    </row>
    <row r="297" spans="1:20">
      <c r="A297" t="str">
        <f>_xlfn.TEXTJOIN("_",TRUE,C297,D297,T297,R297,COUNTIFS($C$1:C297,C297,$D$1:D297,D297,$T$1:T297,T297,$R$1:R297,R297))</f>
        <v>2022_11_수프_4_71</v>
      </c>
      <c r="B297" t="s">
        <v>16</v>
      </c>
      <c r="C297" t="str">
        <f>LEFT(O297,4)</f>
        <v>2022</v>
      </c>
      <c r="D297" t="str">
        <f>MID(O297,6,2)</f>
        <v>11</v>
      </c>
      <c r="E297" t="str">
        <f>MID(O297,9,2)</f>
        <v>09</v>
      </c>
      <c r="F297">
        <v>98554445</v>
      </c>
      <c r="G297" t="s">
        <v>17</v>
      </c>
      <c r="H297" t="s">
        <v>924</v>
      </c>
      <c r="J297" t="s">
        <v>868</v>
      </c>
      <c r="K297">
        <v>1864345644</v>
      </c>
      <c r="L297" t="s">
        <v>21</v>
      </c>
      <c r="M297" t="s">
        <v>21</v>
      </c>
      <c r="N297" t="s">
        <v>22</v>
      </c>
      <c r="O297" t="s">
        <v>925</v>
      </c>
      <c r="P297" t="s">
        <v>24</v>
      </c>
      <c r="Q297" t="s">
        <v>24</v>
      </c>
      <c r="R297">
        <f t="shared" si="10"/>
        <v>4</v>
      </c>
      <c r="S297">
        <f t="shared" si="10"/>
        <v>4</v>
      </c>
      <c r="T297" t="str">
        <f>VLOOKUP(F297,[1]마스터!B:E,4,)</f>
        <v>수프</v>
      </c>
    </row>
    <row r="298" spans="1:20">
      <c r="A298" t="str">
        <f>_xlfn.TEXTJOIN("_",TRUE,C298,D298,T298,R298,COUNTIFS($C$1:C298,C298,$D$1:D298,D298,$T$1:T298,T298,$R$1:R298,R298))</f>
        <v>2022_11_수프_3_7</v>
      </c>
      <c r="B298" t="s">
        <v>16</v>
      </c>
      <c r="C298" t="str">
        <f>LEFT(O298,4)</f>
        <v>2022</v>
      </c>
      <c r="D298" t="str">
        <f>MID(O298,6,2)</f>
        <v>11</v>
      </c>
      <c r="E298" t="str">
        <f>MID(O298,9,2)</f>
        <v>13</v>
      </c>
      <c r="F298">
        <v>98554445</v>
      </c>
      <c r="G298" t="s">
        <v>17</v>
      </c>
      <c r="H298" t="s">
        <v>926</v>
      </c>
      <c r="J298" t="s">
        <v>927</v>
      </c>
      <c r="K298">
        <v>1860973488</v>
      </c>
      <c r="L298" t="s">
        <v>47</v>
      </c>
      <c r="M298" t="s">
        <v>291</v>
      </c>
      <c r="N298" t="s">
        <v>286</v>
      </c>
      <c r="O298" t="s">
        <v>928</v>
      </c>
      <c r="P298" t="s">
        <v>24</v>
      </c>
      <c r="Q298" t="s">
        <v>24</v>
      </c>
      <c r="R298">
        <f t="shared" si="10"/>
        <v>3</v>
      </c>
      <c r="S298">
        <f t="shared" si="10"/>
        <v>1</v>
      </c>
      <c r="T298" t="str">
        <f>VLOOKUP(F298,[1]마스터!B:E,4,)</f>
        <v>수프</v>
      </c>
    </row>
    <row r="299" spans="1:20">
      <c r="A299" t="str">
        <f>_xlfn.TEXTJOIN("_",TRUE,C299,D299,T299,R299,COUNTIFS($C$1:C299,C299,$D$1:D299,D299,$T$1:T299,T299,$R$1:R299,R299))</f>
        <v>2022_11_폰타나 보쥬 스위트콘 크림 수프 180g_4_1</v>
      </c>
      <c r="B299" t="s">
        <v>16</v>
      </c>
      <c r="C299" t="str">
        <f>LEFT(O299,4)</f>
        <v>2022</v>
      </c>
      <c r="D299" t="str">
        <f>MID(O299,6,2)</f>
        <v>11</v>
      </c>
      <c r="E299" t="str">
        <f>MID(O299,9,2)</f>
        <v>13</v>
      </c>
      <c r="F299">
        <v>186740151</v>
      </c>
      <c r="G299" t="s">
        <v>929</v>
      </c>
      <c r="H299" t="s">
        <v>930</v>
      </c>
      <c r="J299" t="s">
        <v>620</v>
      </c>
      <c r="K299">
        <v>1845632383</v>
      </c>
      <c r="L299" t="s">
        <v>21</v>
      </c>
      <c r="M299" t="s">
        <v>21</v>
      </c>
      <c r="N299" t="s">
        <v>22</v>
      </c>
      <c r="O299" t="s">
        <v>931</v>
      </c>
      <c r="P299" t="s">
        <v>24</v>
      </c>
      <c r="Q299" t="s">
        <v>24</v>
      </c>
      <c r="R299">
        <f t="shared" si="10"/>
        <v>4</v>
      </c>
      <c r="S299">
        <f t="shared" si="10"/>
        <v>4</v>
      </c>
      <c r="T299" t="str">
        <f>VLOOKUP(F299,[1]마스터!B:E,4,)</f>
        <v>폰타나 보쥬 스위트콘 크림 수프 180g</v>
      </c>
    </row>
    <row r="300" spans="1:20">
      <c r="A300" t="str">
        <f>_xlfn.TEXTJOIN("_",TRUE,C300,D300,T300,R300,COUNTIFS($C$1:C300,C300,$D$1:D300,D300,$T$1:T300,T300,$R$1:R300,R300))</f>
        <v>2022_11_수프_4_72</v>
      </c>
      <c r="B300" t="s">
        <v>16</v>
      </c>
      <c r="C300" t="str">
        <f>LEFT(O300,4)</f>
        <v>2022</v>
      </c>
      <c r="D300" t="str">
        <f>MID(O300,6,2)</f>
        <v>11</v>
      </c>
      <c r="E300" t="str">
        <f>MID(O300,9,2)</f>
        <v>15</v>
      </c>
      <c r="F300">
        <v>98554445</v>
      </c>
      <c r="G300" t="s">
        <v>17</v>
      </c>
      <c r="H300" t="s">
        <v>932</v>
      </c>
      <c r="J300" t="s">
        <v>782</v>
      </c>
      <c r="K300">
        <v>1860962882</v>
      </c>
      <c r="L300" t="s">
        <v>21</v>
      </c>
      <c r="M300" t="s">
        <v>21</v>
      </c>
      <c r="N300" t="s">
        <v>286</v>
      </c>
      <c r="O300" t="s">
        <v>933</v>
      </c>
      <c r="P300" t="s">
        <v>24</v>
      </c>
      <c r="Q300" t="s">
        <v>24</v>
      </c>
      <c r="R300">
        <f t="shared" si="10"/>
        <v>4</v>
      </c>
      <c r="S300">
        <f t="shared" si="10"/>
        <v>4</v>
      </c>
      <c r="T300" t="str">
        <f>VLOOKUP(F300,[1]마스터!B:E,4,)</f>
        <v>수프</v>
      </c>
    </row>
    <row r="301" spans="1:20">
      <c r="A301" t="str">
        <f>_xlfn.TEXTJOIN("_",TRUE,C301,D301,T301,R301,COUNTIFS($C$1:C301,C301,$D$1:D301,D301,$T$1:T301,T301,$R$1:R301,R301))</f>
        <v>2022_11_수프_4_73</v>
      </c>
      <c r="B301" t="s">
        <v>16</v>
      </c>
      <c r="C301" t="str">
        <f>LEFT(O301,4)</f>
        <v>2022</v>
      </c>
      <c r="D301" t="str">
        <f>MID(O301,6,2)</f>
        <v>11</v>
      </c>
      <c r="E301" t="str">
        <f>MID(O301,9,2)</f>
        <v>15</v>
      </c>
      <c r="F301">
        <v>84990605</v>
      </c>
      <c r="G301" t="s">
        <v>803</v>
      </c>
      <c r="H301" t="s">
        <v>934</v>
      </c>
      <c r="J301" t="s">
        <v>444</v>
      </c>
      <c r="K301">
        <v>1849324489</v>
      </c>
      <c r="L301" t="s">
        <v>21</v>
      </c>
      <c r="M301" t="s">
        <v>21</v>
      </c>
      <c r="N301" t="s">
        <v>22</v>
      </c>
      <c r="O301" t="s">
        <v>935</v>
      </c>
      <c r="P301" t="s">
        <v>24</v>
      </c>
      <c r="Q301" t="s">
        <v>24</v>
      </c>
      <c r="R301">
        <f t="shared" si="10"/>
        <v>4</v>
      </c>
      <c r="S301">
        <f t="shared" si="10"/>
        <v>4</v>
      </c>
      <c r="T301" t="str">
        <f>VLOOKUP(F301,[1]마스터!B:E,4,)</f>
        <v>수프</v>
      </c>
    </row>
    <row r="302" spans="1:20">
      <c r="A302" t="str">
        <f>_xlfn.TEXTJOIN("_",TRUE,C302,D302,T302,R302,COUNTIFS($C$1:C302,C302,$D$1:D302,D302,$T$1:T302,T302,$R$1:R302,R302))</f>
        <v>2022_11_수프_4_74</v>
      </c>
      <c r="B302" t="s">
        <v>16</v>
      </c>
      <c r="C302" t="str">
        <f>LEFT(O302,4)</f>
        <v>2022</v>
      </c>
      <c r="D302" t="str">
        <f>MID(O302,6,2)</f>
        <v>11</v>
      </c>
      <c r="E302" t="str">
        <f>MID(O302,9,2)</f>
        <v>21</v>
      </c>
      <c r="F302">
        <v>84990605</v>
      </c>
      <c r="G302" t="s">
        <v>803</v>
      </c>
      <c r="H302" t="s">
        <v>936</v>
      </c>
      <c r="J302" t="s">
        <v>937</v>
      </c>
      <c r="K302">
        <v>1891572569</v>
      </c>
      <c r="L302" t="s">
        <v>21</v>
      </c>
      <c r="M302" t="s">
        <v>21</v>
      </c>
      <c r="N302" t="s">
        <v>22</v>
      </c>
      <c r="O302" t="s">
        <v>938</v>
      </c>
      <c r="P302" t="s">
        <v>24</v>
      </c>
      <c r="Q302" t="s">
        <v>24</v>
      </c>
      <c r="R302">
        <f t="shared" si="10"/>
        <v>4</v>
      </c>
      <c r="S302">
        <f t="shared" si="10"/>
        <v>4</v>
      </c>
      <c r="T302" t="str">
        <f>VLOOKUP(F302,[1]마스터!B:E,4,)</f>
        <v>수프</v>
      </c>
    </row>
    <row r="303" spans="1:20">
      <c r="A303" t="str">
        <f>_xlfn.TEXTJOIN("_",TRUE,C303,D303,T303,R303,COUNTIFS($C$1:C303,C303,$D$1:D303,D303,$T$1:T303,T303,$R$1:R303,R303))</f>
        <v>2022_11_수프_4_75</v>
      </c>
      <c r="B303" t="s">
        <v>16</v>
      </c>
      <c r="C303" t="str">
        <f>LEFT(O303,4)</f>
        <v>2022</v>
      </c>
      <c r="D303" t="str">
        <f>MID(O303,6,2)</f>
        <v>11</v>
      </c>
      <c r="E303" t="str">
        <f>MID(O303,9,2)</f>
        <v>21</v>
      </c>
      <c r="F303">
        <v>84990605</v>
      </c>
      <c r="G303" t="s">
        <v>803</v>
      </c>
      <c r="H303" t="s">
        <v>939</v>
      </c>
      <c r="J303" t="s">
        <v>940</v>
      </c>
      <c r="K303">
        <v>1890875470</v>
      </c>
      <c r="L303" t="s">
        <v>21</v>
      </c>
      <c r="M303" t="s">
        <v>21</v>
      </c>
      <c r="N303" t="s">
        <v>22</v>
      </c>
      <c r="O303" t="s">
        <v>941</v>
      </c>
      <c r="P303" t="s">
        <v>24</v>
      </c>
      <c r="Q303" t="s">
        <v>24</v>
      </c>
      <c r="R303">
        <f t="shared" si="10"/>
        <v>4</v>
      </c>
      <c r="S303">
        <f t="shared" si="10"/>
        <v>4</v>
      </c>
      <c r="T303" t="str">
        <f>VLOOKUP(F303,[1]마스터!B:E,4,)</f>
        <v>수프</v>
      </c>
    </row>
    <row r="304" spans="1:20">
      <c r="A304" t="str">
        <f>_xlfn.TEXTJOIN("_",TRUE,C304,D304,T304,R304,COUNTIFS($C$1:C304,C304,$D$1:D304,D304,$T$1:T304,T304,$R$1:R304,R304))</f>
        <v>2022_11_수프_4_76</v>
      </c>
      <c r="B304" t="s">
        <v>16</v>
      </c>
      <c r="C304" t="str">
        <f>LEFT(O304,4)</f>
        <v>2022</v>
      </c>
      <c r="D304" t="str">
        <f>MID(O304,6,2)</f>
        <v>11</v>
      </c>
      <c r="E304" t="str">
        <f>MID(O304,9,2)</f>
        <v>21</v>
      </c>
      <c r="F304">
        <v>84990605</v>
      </c>
      <c r="G304" t="s">
        <v>803</v>
      </c>
      <c r="H304" t="s">
        <v>942</v>
      </c>
      <c r="J304" t="s">
        <v>943</v>
      </c>
      <c r="K304">
        <v>1891315003</v>
      </c>
      <c r="L304" t="s">
        <v>21</v>
      </c>
      <c r="M304" t="s">
        <v>21</v>
      </c>
      <c r="N304" t="s">
        <v>22</v>
      </c>
      <c r="O304" t="s">
        <v>944</v>
      </c>
      <c r="P304" t="s">
        <v>24</v>
      </c>
      <c r="Q304" t="s">
        <v>24</v>
      </c>
      <c r="R304">
        <f t="shared" si="10"/>
        <v>4</v>
      </c>
      <c r="S304">
        <f t="shared" si="10"/>
        <v>4</v>
      </c>
      <c r="T304" t="str">
        <f>VLOOKUP(F304,[1]마스터!B:E,4,)</f>
        <v>수프</v>
      </c>
    </row>
    <row r="305" spans="1:20">
      <c r="A305" t="str">
        <f>_xlfn.TEXTJOIN("_",TRUE,C305,D305,T305,R305,COUNTIFS($C$1:C305,C305,$D$1:D305,D305,$T$1:T305,T305,$R$1:R305,R305))</f>
        <v>2022_11_수프_4_77</v>
      </c>
      <c r="B305" t="s">
        <v>16</v>
      </c>
      <c r="C305" t="str">
        <f>LEFT(O305,4)</f>
        <v>2022</v>
      </c>
      <c r="D305" t="str">
        <f>MID(O305,6,2)</f>
        <v>11</v>
      </c>
      <c r="E305" t="str">
        <f>MID(O305,9,2)</f>
        <v>21</v>
      </c>
      <c r="F305">
        <v>84990605</v>
      </c>
      <c r="G305" t="s">
        <v>803</v>
      </c>
      <c r="H305" t="s">
        <v>945</v>
      </c>
      <c r="J305" t="s">
        <v>946</v>
      </c>
      <c r="K305">
        <v>1890818035</v>
      </c>
      <c r="L305" t="s">
        <v>21</v>
      </c>
      <c r="M305" t="s">
        <v>21</v>
      </c>
      <c r="N305" t="s">
        <v>22</v>
      </c>
      <c r="O305" t="s">
        <v>947</v>
      </c>
      <c r="P305" t="s">
        <v>24</v>
      </c>
      <c r="Q305" t="s">
        <v>24</v>
      </c>
      <c r="R305">
        <f t="shared" si="10"/>
        <v>4</v>
      </c>
      <c r="S305">
        <f t="shared" si="10"/>
        <v>4</v>
      </c>
      <c r="T305" t="str">
        <f>VLOOKUP(F305,[1]마스터!B:E,4,)</f>
        <v>수프</v>
      </c>
    </row>
    <row r="306" spans="1:20">
      <c r="A306" t="str">
        <f>_xlfn.TEXTJOIN("_",TRUE,C306,D306,T306,R306,COUNTIFS($C$1:C306,C306,$D$1:D306,D306,$T$1:T306,T306,$R$1:R306,R306))</f>
        <v>2022_11_수프_4_78</v>
      </c>
      <c r="B306" t="s">
        <v>16</v>
      </c>
      <c r="C306" t="str">
        <f>LEFT(O306,4)</f>
        <v>2022</v>
      </c>
      <c r="D306" t="str">
        <f>MID(O306,6,2)</f>
        <v>11</v>
      </c>
      <c r="E306" t="str">
        <f>MID(O306,9,2)</f>
        <v>21</v>
      </c>
      <c r="F306">
        <v>127560986</v>
      </c>
      <c r="G306" t="s">
        <v>948</v>
      </c>
      <c r="H306" t="s">
        <v>949</v>
      </c>
      <c r="J306" t="s">
        <v>950</v>
      </c>
      <c r="K306">
        <v>1891267080</v>
      </c>
      <c r="L306" t="s">
        <v>21</v>
      </c>
      <c r="M306" t="s">
        <v>21</v>
      </c>
      <c r="N306" t="s">
        <v>22</v>
      </c>
      <c r="O306" t="s">
        <v>951</v>
      </c>
      <c r="P306" t="s">
        <v>24</v>
      </c>
      <c r="Q306" t="s">
        <v>24</v>
      </c>
      <c r="R306">
        <f t="shared" si="10"/>
        <v>4</v>
      </c>
      <c r="S306">
        <f t="shared" si="10"/>
        <v>4</v>
      </c>
      <c r="T306" t="str">
        <f>VLOOKUP(F306,[1]마스터!B:E,4,)</f>
        <v>수프</v>
      </c>
    </row>
    <row r="307" spans="1:20">
      <c r="A307" t="str">
        <f>_xlfn.TEXTJOIN("_",TRUE,C307,D307,T307,R307,COUNTIFS($C$1:C307,C307,$D$1:D307,D307,$T$1:T307,T307,$R$1:R307,R307))</f>
        <v>2022_11_수프_4_79</v>
      </c>
      <c r="B307" t="s">
        <v>16</v>
      </c>
      <c r="C307" t="str">
        <f>LEFT(O307,4)</f>
        <v>2022</v>
      </c>
      <c r="D307" t="str">
        <f>MID(O307,6,2)</f>
        <v>11</v>
      </c>
      <c r="E307" t="str">
        <f>MID(O307,9,2)</f>
        <v>21</v>
      </c>
      <c r="F307">
        <v>84990605</v>
      </c>
      <c r="G307" t="s">
        <v>803</v>
      </c>
      <c r="H307" t="s">
        <v>952</v>
      </c>
      <c r="J307" t="s">
        <v>940</v>
      </c>
      <c r="K307">
        <v>1891358093</v>
      </c>
      <c r="L307" t="s">
        <v>21</v>
      </c>
      <c r="M307" t="s">
        <v>21</v>
      </c>
      <c r="N307" t="s">
        <v>22</v>
      </c>
      <c r="O307" t="s">
        <v>953</v>
      </c>
      <c r="P307" t="s">
        <v>24</v>
      </c>
      <c r="Q307" t="s">
        <v>24</v>
      </c>
      <c r="R307">
        <f t="shared" si="10"/>
        <v>4</v>
      </c>
      <c r="S307">
        <f t="shared" si="10"/>
        <v>4</v>
      </c>
      <c r="T307" t="str">
        <f>VLOOKUP(F307,[1]마스터!B:E,4,)</f>
        <v>수프</v>
      </c>
    </row>
    <row r="308" spans="1:20">
      <c r="A308" t="str">
        <f>_xlfn.TEXTJOIN("_",TRUE,C308,D308,T308,R308,COUNTIFS($C$1:C308,C308,$D$1:D308,D308,$T$1:T308,T308,$R$1:R308,R308))</f>
        <v>2022_11_수프_4_80</v>
      </c>
      <c r="B308" t="s">
        <v>16</v>
      </c>
      <c r="C308" t="str">
        <f>LEFT(O308,4)</f>
        <v>2022</v>
      </c>
      <c r="D308" t="str">
        <f>MID(O308,6,2)</f>
        <v>11</v>
      </c>
      <c r="E308" t="str">
        <f>MID(O308,9,2)</f>
        <v>21</v>
      </c>
      <c r="F308">
        <v>84990605</v>
      </c>
      <c r="G308" t="s">
        <v>803</v>
      </c>
      <c r="H308" t="s">
        <v>954</v>
      </c>
      <c r="J308" t="s">
        <v>955</v>
      </c>
      <c r="K308">
        <v>1891117127</v>
      </c>
      <c r="L308" t="s">
        <v>21</v>
      </c>
      <c r="M308" t="s">
        <v>21</v>
      </c>
      <c r="N308" t="s">
        <v>22</v>
      </c>
      <c r="O308" t="s">
        <v>956</v>
      </c>
      <c r="P308" t="s">
        <v>24</v>
      </c>
      <c r="Q308" t="s">
        <v>24</v>
      </c>
      <c r="R308">
        <f t="shared" si="10"/>
        <v>4</v>
      </c>
      <c r="S308">
        <f t="shared" si="10"/>
        <v>4</v>
      </c>
      <c r="T308" t="str">
        <f>VLOOKUP(F308,[1]마스터!B:E,4,)</f>
        <v>수프</v>
      </c>
    </row>
    <row r="309" spans="1:20">
      <c r="A309" t="str">
        <f>_xlfn.TEXTJOIN("_",TRUE,C309,D309,T309,R309,COUNTIFS($C$1:C309,C309,$D$1:D309,D309,$T$1:T309,T309,$R$1:R309,R309))</f>
        <v>2022_11_수프_4_81</v>
      </c>
      <c r="B309" t="s">
        <v>16</v>
      </c>
      <c r="C309" t="str">
        <f>LEFT(O309,4)</f>
        <v>2022</v>
      </c>
      <c r="D309" t="str">
        <f>MID(O309,6,2)</f>
        <v>11</v>
      </c>
      <c r="E309" t="str">
        <f>MID(O309,9,2)</f>
        <v>21</v>
      </c>
      <c r="F309">
        <v>84990605</v>
      </c>
      <c r="G309" t="s">
        <v>803</v>
      </c>
      <c r="H309" t="s">
        <v>957</v>
      </c>
      <c r="J309" t="s">
        <v>958</v>
      </c>
      <c r="K309">
        <v>1891045508</v>
      </c>
      <c r="L309" t="s">
        <v>21</v>
      </c>
      <c r="M309" t="s">
        <v>21</v>
      </c>
      <c r="N309" t="s">
        <v>22</v>
      </c>
      <c r="O309" t="s">
        <v>959</v>
      </c>
      <c r="P309" t="s">
        <v>24</v>
      </c>
      <c r="Q309" t="s">
        <v>24</v>
      </c>
      <c r="R309">
        <f t="shared" si="10"/>
        <v>4</v>
      </c>
      <c r="S309">
        <f t="shared" si="10"/>
        <v>4</v>
      </c>
      <c r="T309" t="str">
        <f>VLOOKUP(F309,[1]마스터!B:E,4,)</f>
        <v>수프</v>
      </c>
    </row>
    <row r="310" spans="1:20">
      <c r="A310" t="str">
        <f>_xlfn.TEXTJOIN("_",TRUE,C310,D310,T310,R310,COUNTIFS($C$1:C310,C310,$D$1:D310,D310,$T$1:T310,T310,$R$1:R310,R310))</f>
        <v>2022_11_수프_4_82</v>
      </c>
      <c r="B310" t="s">
        <v>16</v>
      </c>
      <c r="C310" t="str">
        <f>LEFT(O310,4)</f>
        <v>2022</v>
      </c>
      <c r="D310" t="str">
        <f>MID(O310,6,2)</f>
        <v>11</v>
      </c>
      <c r="E310" t="str">
        <f>MID(O310,9,2)</f>
        <v>21</v>
      </c>
      <c r="F310">
        <v>84990605</v>
      </c>
      <c r="G310" t="s">
        <v>803</v>
      </c>
      <c r="H310" t="s">
        <v>960</v>
      </c>
      <c r="J310" t="s">
        <v>961</v>
      </c>
      <c r="K310">
        <v>1891669573</v>
      </c>
      <c r="L310" t="s">
        <v>21</v>
      </c>
      <c r="M310" t="s">
        <v>21</v>
      </c>
      <c r="N310" t="s">
        <v>22</v>
      </c>
      <c r="O310" t="s">
        <v>962</v>
      </c>
      <c r="P310" t="s">
        <v>24</v>
      </c>
      <c r="Q310" t="s">
        <v>24</v>
      </c>
      <c r="R310">
        <f t="shared" si="10"/>
        <v>4</v>
      </c>
      <c r="S310">
        <f t="shared" si="10"/>
        <v>4</v>
      </c>
      <c r="T310" t="str">
        <f>VLOOKUP(F310,[1]마스터!B:E,4,)</f>
        <v>수프</v>
      </c>
    </row>
    <row r="311" spans="1:20">
      <c r="A311" t="str">
        <f>_xlfn.TEXTJOIN("_",TRUE,C311,D311,T311,R311,COUNTIFS($C$1:C311,C311,$D$1:D311,D311,$T$1:T311,T311,$R$1:R311,R311))</f>
        <v>2022_11_수프_4_83</v>
      </c>
      <c r="B311" t="s">
        <v>16</v>
      </c>
      <c r="C311" t="str">
        <f>LEFT(O311,4)</f>
        <v>2022</v>
      </c>
      <c r="D311" t="str">
        <f>MID(O311,6,2)</f>
        <v>11</v>
      </c>
      <c r="E311" t="str">
        <f>MID(O311,9,2)</f>
        <v>21</v>
      </c>
      <c r="F311">
        <v>84990605</v>
      </c>
      <c r="G311" t="s">
        <v>803</v>
      </c>
      <c r="H311" t="s">
        <v>963</v>
      </c>
      <c r="J311" t="s">
        <v>943</v>
      </c>
      <c r="K311">
        <v>1890811367</v>
      </c>
      <c r="L311" t="s">
        <v>21</v>
      </c>
      <c r="M311" t="s">
        <v>21</v>
      </c>
      <c r="N311" t="s">
        <v>22</v>
      </c>
      <c r="O311" t="s">
        <v>964</v>
      </c>
      <c r="P311" t="s">
        <v>24</v>
      </c>
      <c r="Q311" t="s">
        <v>24</v>
      </c>
      <c r="R311">
        <f t="shared" ref="R311:S338" si="11">IF(COUNT(FIND("매우 만족",L311))&gt;=1,4,IF(COUNT(FIND("만족",L311))&gt;=1,3,IF(COUNT(FIND("매우 아쉬",L311))&gt;=1,1,2)))</f>
        <v>4</v>
      </c>
      <c r="S311">
        <f t="shared" si="11"/>
        <v>4</v>
      </c>
      <c r="T311" t="str">
        <f>VLOOKUP(F311,[1]마스터!B:E,4,)</f>
        <v>수프</v>
      </c>
    </row>
    <row r="312" spans="1:20">
      <c r="A312" t="str">
        <f>_xlfn.TEXTJOIN("_",TRUE,C312,D312,T312,R312,COUNTIFS($C$1:C312,C312,$D$1:D312,D312,$T$1:T312,T312,$R$1:R312,R312))</f>
        <v>2022_11_수프_4_84</v>
      </c>
      <c r="B312" t="s">
        <v>16</v>
      </c>
      <c r="C312" t="str">
        <f>LEFT(O312,4)</f>
        <v>2022</v>
      </c>
      <c r="D312" t="str">
        <f>MID(O312,6,2)</f>
        <v>11</v>
      </c>
      <c r="E312" t="str">
        <f>MID(O312,9,2)</f>
        <v>21</v>
      </c>
      <c r="F312">
        <v>84990605</v>
      </c>
      <c r="G312" t="s">
        <v>803</v>
      </c>
      <c r="H312" t="s">
        <v>965</v>
      </c>
      <c r="J312" t="s">
        <v>961</v>
      </c>
      <c r="K312">
        <v>1891111102</v>
      </c>
      <c r="L312" t="s">
        <v>21</v>
      </c>
      <c r="M312" t="s">
        <v>21</v>
      </c>
      <c r="N312" t="s">
        <v>22</v>
      </c>
      <c r="O312" t="s">
        <v>966</v>
      </c>
      <c r="P312" t="s">
        <v>24</v>
      </c>
      <c r="Q312" t="s">
        <v>24</v>
      </c>
      <c r="R312">
        <f t="shared" si="11"/>
        <v>4</v>
      </c>
      <c r="S312">
        <f t="shared" si="11"/>
        <v>4</v>
      </c>
      <c r="T312" t="str">
        <f>VLOOKUP(F312,[1]마스터!B:E,4,)</f>
        <v>수프</v>
      </c>
    </row>
    <row r="313" spans="1:20">
      <c r="A313" t="str">
        <f>_xlfn.TEXTJOIN("_",TRUE,C313,D313,T313,R313,COUNTIFS($C$1:C313,C313,$D$1:D313,D313,$T$1:T313,T313,$R$1:R313,R313))</f>
        <v>2022_11_수프_4_85</v>
      </c>
      <c r="B313" t="s">
        <v>16</v>
      </c>
      <c r="C313" t="str">
        <f>LEFT(O313,4)</f>
        <v>2022</v>
      </c>
      <c r="D313" t="str">
        <f>MID(O313,6,2)</f>
        <v>11</v>
      </c>
      <c r="E313" t="str">
        <f>MID(O313,9,2)</f>
        <v>21</v>
      </c>
      <c r="F313">
        <v>84990605</v>
      </c>
      <c r="G313" t="s">
        <v>803</v>
      </c>
      <c r="H313" t="s">
        <v>967</v>
      </c>
      <c r="J313" t="s">
        <v>968</v>
      </c>
      <c r="K313">
        <v>1891514467</v>
      </c>
      <c r="L313" t="s">
        <v>21</v>
      </c>
      <c r="M313" t="s">
        <v>21</v>
      </c>
      <c r="N313" t="s">
        <v>22</v>
      </c>
      <c r="O313" t="s">
        <v>969</v>
      </c>
      <c r="P313" t="s">
        <v>24</v>
      </c>
      <c r="Q313" t="s">
        <v>24</v>
      </c>
      <c r="R313">
        <f t="shared" si="11"/>
        <v>4</v>
      </c>
      <c r="S313">
        <f t="shared" si="11"/>
        <v>4</v>
      </c>
      <c r="T313" t="str">
        <f>VLOOKUP(F313,[1]마스터!B:E,4,)</f>
        <v>수프</v>
      </c>
    </row>
    <row r="314" spans="1:20">
      <c r="A314" t="str">
        <f>_xlfn.TEXTJOIN("_",TRUE,C314,D314,T314,R314,COUNTIFS($C$1:C314,C314,$D$1:D314,D314,$T$1:T314,T314,$R$1:R314,R314))</f>
        <v>2022_11_수프_4_86</v>
      </c>
      <c r="B314" t="s">
        <v>16</v>
      </c>
      <c r="C314" t="str">
        <f>LEFT(O314,4)</f>
        <v>2022</v>
      </c>
      <c r="D314" t="str">
        <f>MID(O314,6,2)</f>
        <v>11</v>
      </c>
      <c r="E314" t="str">
        <f>MID(O314,9,2)</f>
        <v>21</v>
      </c>
      <c r="F314">
        <v>84990605</v>
      </c>
      <c r="G314" t="s">
        <v>803</v>
      </c>
      <c r="H314" t="s">
        <v>970</v>
      </c>
      <c r="J314" t="s">
        <v>937</v>
      </c>
      <c r="K314">
        <v>1890734688</v>
      </c>
      <c r="L314" t="s">
        <v>21</v>
      </c>
      <c r="M314" t="s">
        <v>21</v>
      </c>
      <c r="N314" t="s">
        <v>22</v>
      </c>
      <c r="O314" t="s">
        <v>971</v>
      </c>
      <c r="P314" t="s">
        <v>24</v>
      </c>
      <c r="Q314" t="s">
        <v>24</v>
      </c>
      <c r="R314">
        <f t="shared" si="11"/>
        <v>4</v>
      </c>
      <c r="S314">
        <f t="shared" si="11"/>
        <v>4</v>
      </c>
      <c r="T314" t="str">
        <f>VLOOKUP(F314,[1]마스터!B:E,4,)</f>
        <v>수프</v>
      </c>
    </row>
    <row r="315" spans="1:20">
      <c r="A315" t="str">
        <f>_xlfn.TEXTJOIN("_",TRUE,C315,D315,T315,R315,COUNTIFS($C$1:C315,C315,$D$1:D315,D315,$T$1:T315,T315,$R$1:R315,R315))</f>
        <v>2022_11_수프_4_87</v>
      </c>
      <c r="B315" t="s">
        <v>16</v>
      </c>
      <c r="C315" t="str">
        <f>LEFT(O315,4)</f>
        <v>2022</v>
      </c>
      <c r="D315" t="str">
        <f>MID(O315,6,2)</f>
        <v>11</v>
      </c>
      <c r="E315" t="str">
        <f>MID(O315,9,2)</f>
        <v>21</v>
      </c>
      <c r="F315">
        <v>84990605</v>
      </c>
      <c r="G315" t="s">
        <v>803</v>
      </c>
      <c r="H315" t="s">
        <v>972</v>
      </c>
      <c r="J315" t="s">
        <v>973</v>
      </c>
      <c r="K315">
        <v>1890854821</v>
      </c>
      <c r="L315" t="s">
        <v>21</v>
      </c>
      <c r="M315" t="s">
        <v>21</v>
      </c>
      <c r="N315" t="s">
        <v>22</v>
      </c>
      <c r="O315" t="s">
        <v>974</v>
      </c>
      <c r="P315" t="s">
        <v>24</v>
      </c>
      <c r="Q315" t="s">
        <v>24</v>
      </c>
      <c r="R315">
        <f t="shared" si="11"/>
        <v>4</v>
      </c>
      <c r="S315">
        <f t="shared" si="11"/>
        <v>4</v>
      </c>
      <c r="T315" t="str">
        <f>VLOOKUP(F315,[1]마스터!B:E,4,)</f>
        <v>수프</v>
      </c>
    </row>
    <row r="316" spans="1:20">
      <c r="A316" t="str">
        <f>_xlfn.TEXTJOIN("_",TRUE,C316,D316,T316,R316,COUNTIFS($C$1:C316,C316,$D$1:D316,D316,$T$1:T316,T316,$R$1:R316,R316))</f>
        <v>2022_11_수프_4_88</v>
      </c>
      <c r="B316" t="s">
        <v>16</v>
      </c>
      <c r="C316" t="str">
        <f>LEFT(O316,4)</f>
        <v>2022</v>
      </c>
      <c r="D316" t="str">
        <f>MID(O316,6,2)</f>
        <v>11</v>
      </c>
      <c r="E316" t="str">
        <f>MID(O316,9,2)</f>
        <v>21</v>
      </c>
      <c r="F316">
        <v>84990605</v>
      </c>
      <c r="G316" t="s">
        <v>803</v>
      </c>
      <c r="H316" t="s">
        <v>975</v>
      </c>
      <c r="J316" t="s">
        <v>955</v>
      </c>
      <c r="K316">
        <v>1891617977</v>
      </c>
      <c r="L316" t="s">
        <v>21</v>
      </c>
      <c r="M316" t="s">
        <v>21</v>
      </c>
      <c r="N316" t="s">
        <v>22</v>
      </c>
      <c r="O316" t="s">
        <v>976</v>
      </c>
      <c r="P316" t="s">
        <v>24</v>
      </c>
      <c r="Q316" t="s">
        <v>24</v>
      </c>
      <c r="R316">
        <f t="shared" si="11"/>
        <v>4</v>
      </c>
      <c r="S316">
        <f t="shared" si="11"/>
        <v>4</v>
      </c>
      <c r="T316" t="str">
        <f>VLOOKUP(F316,[1]마스터!B:E,4,)</f>
        <v>수프</v>
      </c>
    </row>
    <row r="317" spans="1:20">
      <c r="A317" t="str">
        <f>_xlfn.TEXTJOIN("_",TRUE,C317,D317,T317,R317,COUNTIFS($C$1:C317,C317,$D$1:D317,D317,$T$1:T317,T317,$R$1:R317,R317))</f>
        <v>2022_11_수프_4_89</v>
      </c>
      <c r="B317" t="s">
        <v>16</v>
      </c>
      <c r="C317" t="str">
        <f>LEFT(O317,4)</f>
        <v>2022</v>
      </c>
      <c r="D317" t="str">
        <f>MID(O317,6,2)</f>
        <v>11</v>
      </c>
      <c r="E317" t="str">
        <f>MID(O317,9,2)</f>
        <v>21</v>
      </c>
      <c r="F317">
        <v>84990605</v>
      </c>
      <c r="G317" t="s">
        <v>803</v>
      </c>
      <c r="H317" t="s">
        <v>977</v>
      </c>
      <c r="J317" t="s">
        <v>946</v>
      </c>
      <c r="K317">
        <v>1891187825</v>
      </c>
      <c r="L317" t="s">
        <v>21</v>
      </c>
      <c r="M317" t="s">
        <v>21</v>
      </c>
      <c r="N317" t="s">
        <v>22</v>
      </c>
      <c r="O317" t="s">
        <v>978</v>
      </c>
      <c r="P317" t="s">
        <v>24</v>
      </c>
      <c r="Q317" t="s">
        <v>24</v>
      </c>
      <c r="R317">
        <f t="shared" si="11"/>
        <v>4</v>
      </c>
      <c r="S317">
        <f t="shared" si="11"/>
        <v>4</v>
      </c>
      <c r="T317" t="str">
        <f>VLOOKUP(F317,[1]마스터!B:E,4,)</f>
        <v>수프</v>
      </c>
    </row>
    <row r="318" spans="1:20">
      <c r="A318" t="str">
        <f>_xlfn.TEXTJOIN("_",TRUE,C318,D318,T318,R318,COUNTIFS($C$1:C318,C318,$D$1:D318,D318,$T$1:T318,T318,$R$1:R318,R318))</f>
        <v>2022_11_수프_4_90</v>
      </c>
      <c r="B318" t="s">
        <v>16</v>
      </c>
      <c r="C318" t="str">
        <f>LEFT(O318,4)</f>
        <v>2022</v>
      </c>
      <c r="D318" t="str">
        <f>MID(O318,6,2)</f>
        <v>11</v>
      </c>
      <c r="E318" t="str">
        <f>MID(O318,9,2)</f>
        <v>21</v>
      </c>
      <c r="F318">
        <v>98554445</v>
      </c>
      <c r="G318" t="s">
        <v>17</v>
      </c>
      <c r="H318" t="s">
        <v>979</v>
      </c>
      <c r="J318" t="s">
        <v>980</v>
      </c>
      <c r="K318">
        <v>1890844649</v>
      </c>
      <c r="L318" t="s">
        <v>21</v>
      </c>
      <c r="M318" t="s">
        <v>21</v>
      </c>
      <c r="N318" t="s">
        <v>22</v>
      </c>
      <c r="O318" t="s">
        <v>981</v>
      </c>
      <c r="P318" t="s">
        <v>24</v>
      </c>
      <c r="Q318" t="s">
        <v>24</v>
      </c>
      <c r="R318">
        <f t="shared" si="11"/>
        <v>4</v>
      </c>
      <c r="S318">
        <f t="shared" si="11"/>
        <v>4</v>
      </c>
      <c r="T318" t="str">
        <f>VLOOKUP(F318,[1]마스터!B:E,4,)</f>
        <v>수프</v>
      </c>
    </row>
    <row r="319" spans="1:20">
      <c r="A319" t="str">
        <f>_xlfn.TEXTJOIN("_",TRUE,C319,D319,T319,R319,COUNTIFS($C$1:C319,C319,$D$1:D319,D319,$T$1:T319,T319,$R$1:R319,R319))</f>
        <v>2022_11_수프_4_91</v>
      </c>
      <c r="B319" t="s">
        <v>16</v>
      </c>
      <c r="C319" t="str">
        <f>LEFT(O319,4)</f>
        <v>2022</v>
      </c>
      <c r="D319" t="str">
        <f>MID(O319,6,2)</f>
        <v>11</v>
      </c>
      <c r="E319" t="str">
        <f>MID(O319,9,2)</f>
        <v>21</v>
      </c>
      <c r="F319">
        <v>84990605</v>
      </c>
      <c r="G319" t="s">
        <v>803</v>
      </c>
      <c r="H319" t="s">
        <v>982</v>
      </c>
      <c r="J319" t="s">
        <v>961</v>
      </c>
      <c r="K319">
        <v>1890989799</v>
      </c>
      <c r="L319" t="s">
        <v>21</v>
      </c>
      <c r="M319" t="s">
        <v>21</v>
      </c>
      <c r="N319" t="s">
        <v>22</v>
      </c>
      <c r="O319" t="s">
        <v>983</v>
      </c>
      <c r="P319" t="s">
        <v>24</v>
      </c>
      <c r="Q319" t="s">
        <v>24</v>
      </c>
      <c r="R319">
        <f t="shared" si="11"/>
        <v>4</v>
      </c>
      <c r="S319">
        <f t="shared" si="11"/>
        <v>4</v>
      </c>
      <c r="T319" t="str">
        <f>VLOOKUP(F319,[1]마스터!B:E,4,)</f>
        <v>수프</v>
      </c>
    </row>
    <row r="320" spans="1:20">
      <c r="A320" t="str">
        <f>_xlfn.TEXTJOIN("_",TRUE,C320,D320,T320,R320,COUNTIFS($C$1:C320,C320,$D$1:D320,D320,$T$1:T320,T320,$R$1:R320,R320))</f>
        <v>2022_11_수프_4_92</v>
      </c>
      <c r="B320" t="s">
        <v>16</v>
      </c>
      <c r="C320" t="str">
        <f>LEFT(O320,4)</f>
        <v>2022</v>
      </c>
      <c r="D320" t="str">
        <f>MID(O320,6,2)</f>
        <v>11</v>
      </c>
      <c r="E320" t="str">
        <f>MID(O320,9,2)</f>
        <v>21</v>
      </c>
      <c r="F320">
        <v>84990605</v>
      </c>
      <c r="G320" t="s">
        <v>803</v>
      </c>
      <c r="H320" t="s">
        <v>984</v>
      </c>
      <c r="J320" t="s">
        <v>985</v>
      </c>
      <c r="K320">
        <v>1891311226</v>
      </c>
      <c r="L320" t="s">
        <v>21</v>
      </c>
      <c r="M320" t="s">
        <v>21</v>
      </c>
      <c r="N320" t="s">
        <v>22</v>
      </c>
      <c r="O320" t="s">
        <v>986</v>
      </c>
      <c r="P320" t="s">
        <v>24</v>
      </c>
      <c r="Q320" t="s">
        <v>24</v>
      </c>
      <c r="R320">
        <f t="shared" si="11"/>
        <v>4</v>
      </c>
      <c r="S320">
        <f t="shared" si="11"/>
        <v>4</v>
      </c>
      <c r="T320" t="str">
        <f>VLOOKUP(F320,[1]마스터!B:E,4,)</f>
        <v>수프</v>
      </c>
    </row>
    <row r="321" spans="1:20">
      <c r="A321" t="str">
        <f>_xlfn.TEXTJOIN("_",TRUE,C321,D321,T321,R321,COUNTIFS($C$1:C321,C321,$D$1:D321,D321,$T$1:T321,T321,$R$1:R321,R321))</f>
        <v>2022_11_수프_4_93</v>
      </c>
      <c r="B321" t="s">
        <v>16</v>
      </c>
      <c r="C321" t="str">
        <f>LEFT(O321,4)</f>
        <v>2022</v>
      </c>
      <c r="D321" t="str">
        <f>MID(O321,6,2)</f>
        <v>11</v>
      </c>
      <c r="E321" t="str">
        <f>MID(O321,9,2)</f>
        <v>21</v>
      </c>
      <c r="F321">
        <v>84990605</v>
      </c>
      <c r="G321" t="s">
        <v>803</v>
      </c>
      <c r="H321" t="s">
        <v>987</v>
      </c>
      <c r="J321" t="s">
        <v>946</v>
      </c>
      <c r="K321">
        <v>1891026799</v>
      </c>
      <c r="L321" t="s">
        <v>21</v>
      </c>
      <c r="M321" t="s">
        <v>21</v>
      </c>
      <c r="N321" t="s">
        <v>22</v>
      </c>
      <c r="O321" t="s">
        <v>988</v>
      </c>
      <c r="P321" t="s">
        <v>24</v>
      </c>
      <c r="Q321" t="s">
        <v>24</v>
      </c>
      <c r="R321">
        <f t="shared" si="11"/>
        <v>4</v>
      </c>
      <c r="S321">
        <f t="shared" si="11"/>
        <v>4</v>
      </c>
      <c r="T321" t="str">
        <f>VLOOKUP(F321,[1]마스터!B:E,4,)</f>
        <v>수프</v>
      </c>
    </row>
    <row r="322" spans="1:20">
      <c r="A322" t="str">
        <f>_xlfn.TEXTJOIN("_",TRUE,C322,D322,T322,R322,COUNTIFS($C$1:C322,C322,$D$1:D322,D322,$T$1:T322,T322,$R$1:R322,R322))</f>
        <v>2022_11_수프_4_94</v>
      </c>
      <c r="B322" t="s">
        <v>16</v>
      </c>
      <c r="C322" t="str">
        <f>LEFT(O322,4)</f>
        <v>2022</v>
      </c>
      <c r="D322" t="str">
        <f>MID(O322,6,2)</f>
        <v>11</v>
      </c>
      <c r="E322" t="str">
        <f>MID(O322,9,2)</f>
        <v>21</v>
      </c>
      <c r="F322">
        <v>84990605</v>
      </c>
      <c r="G322" t="s">
        <v>803</v>
      </c>
      <c r="H322" t="s">
        <v>989</v>
      </c>
      <c r="J322" t="s">
        <v>946</v>
      </c>
      <c r="K322">
        <v>1891301323</v>
      </c>
      <c r="L322" t="s">
        <v>21</v>
      </c>
      <c r="M322" t="s">
        <v>21</v>
      </c>
      <c r="N322" t="s">
        <v>22</v>
      </c>
      <c r="O322" t="s">
        <v>990</v>
      </c>
      <c r="P322" t="s">
        <v>24</v>
      </c>
      <c r="Q322" t="s">
        <v>24</v>
      </c>
      <c r="R322">
        <f t="shared" si="11"/>
        <v>4</v>
      </c>
      <c r="S322">
        <f t="shared" si="11"/>
        <v>4</v>
      </c>
      <c r="T322" t="str">
        <f>VLOOKUP(F322,[1]마스터!B:E,4,)</f>
        <v>수프</v>
      </c>
    </row>
    <row r="323" spans="1:20">
      <c r="A323" t="str">
        <f>_xlfn.TEXTJOIN("_",TRUE,C323,D323,T323,R323,COUNTIFS($C$1:C323,C323,$D$1:D323,D323,$T$1:T323,T323,$R$1:R323,R323))</f>
        <v>2022_11_수프_4_95</v>
      </c>
      <c r="B323" t="s">
        <v>16</v>
      </c>
      <c r="C323" t="str">
        <f>LEFT(O323,4)</f>
        <v>2022</v>
      </c>
      <c r="D323" t="str">
        <f>MID(O323,6,2)</f>
        <v>11</v>
      </c>
      <c r="E323" t="str">
        <f>MID(O323,9,2)</f>
        <v>21</v>
      </c>
      <c r="F323">
        <v>84990605</v>
      </c>
      <c r="G323" t="s">
        <v>803</v>
      </c>
      <c r="H323" t="s">
        <v>991</v>
      </c>
      <c r="J323" t="s">
        <v>992</v>
      </c>
      <c r="K323">
        <v>1890922818</v>
      </c>
      <c r="L323" t="s">
        <v>21</v>
      </c>
      <c r="M323" t="s">
        <v>21</v>
      </c>
      <c r="N323" t="s">
        <v>22</v>
      </c>
      <c r="O323" t="s">
        <v>993</v>
      </c>
      <c r="P323" t="s">
        <v>24</v>
      </c>
      <c r="Q323" t="s">
        <v>24</v>
      </c>
      <c r="R323">
        <f t="shared" si="11"/>
        <v>4</v>
      </c>
      <c r="S323">
        <f t="shared" si="11"/>
        <v>4</v>
      </c>
      <c r="T323" t="str">
        <f>VLOOKUP(F323,[1]마스터!B:E,4,)</f>
        <v>수프</v>
      </c>
    </row>
    <row r="324" spans="1:20">
      <c r="A324" t="str">
        <f>_xlfn.TEXTJOIN("_",TRUE,C324,D324,T324,R324,COUNTIFS($C$1:C324,C324,$D$1:D324,D324,$T$1:T324,T324,$R$1:R324,R324))</f>
        <v>2022_11_수프_4_96</v>
      </c>
      <c r="B324" t="s">
        <v>16</v>
      </c>
      <c r="C324" t="str">
        <f>LEFT(O324,4)</f>
        <v>2022</v>
      </c>
      <c r="D324" t="str">
        <f>MID(O324,6,2)</f>
        <v>11</v>
      </c>
      <c r="E324" t="str">
        <f>MID(O324,9,2)</f>
        <v>21</v>
      </c>
      <c r="F324">
        <v>84990605</v>
      </c>
      <c r="G324" t="s">
        <v>803</v>
      </c>
      <c r="H324" t="s">
        <v>994</v>
      </c>
      <c r="J324" t="s">
        <v>985</v>
      </c>
      <c r="K324">
        <v>1891105413</v>
      </c>
      <c r="L324" t="s">
        <v>21</v>
      </c>
      <c r="M324" t="s">
        <v>21</v>
      </c>
      <c r="N324" t="s">
        <v>22</v>
      </c>
      <c r="O324" t="s">
        <v>995</v>
      </c>
      <c r="P324" t="s">
        <v>24</v>
      </c>
      <c r="Q324" t="s">
        <v>24</v>
      </c>
      <c r="R324">
        <f t="shared" si="11"/>
        <v>4</v>
      </c>
      <c r="S324">
        <f t="shared" si="11"/>
        <v>4</v>
      </c>
      <c r="T324" t="str">
        <f>VLOOKUP(F324,[1]마스터!B:E,4,)</f>
        <v>수프</v>
      </c>
    </row>
    <row r="325" spans="1:20">
      <c r="A325" t="str">
        <f>_xlfn.TEXTJOIN("_",TRUE,C325,D325,T325,R325,COUNTIFS($C$1:C325,C325,$D$1:D325,D325,$T$1:T325,T325,$R$1:R325,R325))</f>
        <v>2022_11_수프_4_97</v>
      </c>
      <c r="B325" t="s">
        <v>16</v>
      </c>
      <c r="C325" t="str">
        <f>LEFT(O325,4)</f>
        <v>2022</v>
      </c>
      <c r="D325" t="str">
        <f>MID(O325,6,2)</f>
        <v>11</v>
      </c>
      <c r="E325" t="str">
        <f>MID(O325,9,2)</f>
        <v>21</v>
      </c>
      <c r="F325">
        <v>84990605</v>
      </c>
      <c r="G325" t="s">
        <v>803</v>
      </c>
      <c r="H325" t="s">
        <v>996</v>
      </c>
      <c r="J325" t="s">
        <v>961</v>
      </c>
      <c r="K325">
        <v>1891213023</v>
      </c>
      <c r="L325" t="s">
        <v>21</v>
      </c>
      <c r="M325" t="s">
        <v>21</v>
      </c>
      <c r="N325" t="s">
        <v>22</v>
      </c>
      <c r="O325" t="s">
        <v>997</v>
      </c>
      <c r="P325" t="s">
        <v>24</v>
      </c>
      <c r="Q325" t="s">
        <v>24</v>
      </c>
      <c r="R325">
        <f t="shared" si="11"/>
        <v>4</v>
      </c>
      <c r="S325">
        <f t="shared" si="11"/>
        <v>4</v>
      </c>
      <c r="T325" t="str">
        <f>VLOOKUP(F325,[1]마스터!B:E,4,)</f>
        <v>수프</v>
      </c>
    </row>
    <row r="326" spans="1:20">
      <c r="A326" t="str">
        <f>_xlfn.TEXTJOIN("_",TRUE,C326,D326,T326,R326,COUNTIFS($C$1:C326,C326,$D$1:D326,D326,$T$1:T326,T326,$R$1:R326,R326))</f>
        <v>2022_11_수프_4_98</v>
      </c>
      <c r="B326" t="s">
        <v>16</v>
      </c>
      <c r="C326" t="str">
        <f>LEFT(O326,4)</f>
        <v>2022</v>
      </c>
      <c r="D326" t="str">
        <f>MID(O326,6,2)</f>
        <v>11</v>
      </c>
      <c r="E326" t="str">
        <f>MID(O326,9,2)</f>
        <v>21</v>
      </c>
      <c r="F326">
        <v>84990605</v>
      </c>
      <c r="G326" t="s">
        <v>803</v>
      </c>
      <c r="H326" t="s">
        <v>998</v>
      </c>
      <c r="J326" t="s">
        <v>968</v>
      </c>
      <c r="K326">
        <v>1891377147</v>
      </c>
      <c r="L326" t="s">
        <v>21</v>
      </c>
      <c r="M326" t="s">
        <v>21</v>
      </c>
      <c r="N326" t="s">
        <v>22</v>
      </c>
      <c r="O326" t="s">
        <v>999</v>
      </c>
      <c r="P326" t="s">
        <v>24</v>
      </c>
      <c r="Q326" t="s">
        <v>24</v>
      </c>
      <c r="R326">
        <f t="shared" si="11"/>
        <v>4</v>
      </c>
      <c r="S326">
        <f t="shared" si="11"/>
        <v>4</v>
      </c>
      <c r="T326" t="str">
        <f>VLOOKUP(F326,[1]마스터!B:E,4,)</f>
        <v>수프</v>
      </c>
    </row>
    <row r="327" spans="1:20">
      <c r="A327" t="str">
        <f>_xlfn.TEXTJOIN("_",TRUE,C327,D327,T327,R327,COUNTIFS($C$1:C327,C327,$D$1:D327,D327,$T$1:T327,T327,$R$1:R327,R327))</f>
        <v>2022_11_수프_4_99</v>
      </c>
      <c r="B327" t="s">
        <v>16</v>
      </c>
      <c r="C327" t="str">
        <f>LEFT(O327,4)</f>
        <v>2022</v>
      </c>
      <c r="D327" t="str">
        <f>MID(O327,6,2)</f>
        <v>11</v>
      </c>
      <c r="E327" t="str">
        <f>MID(O327,9,2)</f>
        <v>21</v>
      </c>
      <c r="F327">
        <v>84990605</v>
      </c>
      <c r="G327" t="s">
        <v>803</v>
      </c>
      <c r="H327" t="s">
        <v>1000</v>
      </c>
      <c r="J327" t="s">
        <v>1001</v>
      </c>
      <c r="K327">
        <v>1890911476</v>
      </c>
      <c r="L327" t="s">
        <v>21</v>
      </c>
      <c r="M327" t="s">
        <v>21</v>
      </c>
      <c r="N327" t="s">
        <v>22</v>
      </c>
      <c r="O327" t="s">
        <v>1002</v>
      </c>
      <c r="P327" t="s">
        <v>24</v>
      </c>
      <c r="Q327" t="s">
        <v>24</v>
      </c>
      <c r="R327">
        <f t="shared" si="11"/>
        <v>4</v>
      </c>
      <c r="S327">
        <f t="shared" si="11"/>
        <v>4</v>
      </c>
      <c r="T327" t="str">
        <f>VLOOKUP(F327,[1]마스터!B:E,4,)</f>
        <v>수프</v>
      </c>
    </row>
    <row r="328" spans="1:20">
      <c r="A328" t="str">
        <f>_xlfn.TEXTJOIN("_",TRUE,C328,D328,T328,R328,COUNTIFS($C$1:C328,C328,$D$1:D328,D328,$T$1:T328,T328,$R$1:R328,R328))</f>
        <v>2022_11_수프_4_100</v>
      </c>
      <c r="B328" t="s">
        <v>16</v>
      </c>
      <c r="C328" t="str">
        <f>LEFT(O328,4)</f>
        <v>2022</v>
      </c>
      <c r="D328" t="str">
        <f>MID(O328,6,2)</f>
        <v>11</v>
      </c>
      <c r="E328" t="str">
        <f>MID(O328,9,2)</f>
        <v>21</v>
      </c>
      <c r="F328">
        <v>127560986</v>
      </c>
      <c r="G328" t="s">
        <v>948</v>
      </c>
      <c r="H328" t="s">
        <v>1003</v>
      </c>
      <c r="J328" t="s">
        <v>1004</v>
      </c>
      <c r="K328">
        <v>1890950791</v>
      </c>
      <c r="L328" t="s">
        <v>21</v>
      </c>
      <c r="M328" t="s">
        <v>21</v>
      </c>
      <c r="N328" t="s">
        <v>22</v>
      </c>
      <c r="O328" t="s">
        <v>1005</v>
      </c>
      <c r="P328" t="s">
        <v>24</v>
      </c>
      <c r="Q328" t="s">
        <v>24</v>
      </c>
      <c r="R328">
        <f t="shared" si="11"/>
        <v>4</v>
      </c>
      <c r="S328">
        <f t="shared" si="11"/>
        <v>4</v>
      </c>
      <c r="T328" t="str">
        <f>VLOOKUP(F328,[1]마스터!B:E,4,)</f>
        <v>수프</v>
      </c>
    </row>
    <row r="329" spans="1:20">
      <c r="A329" t="str">
        <f>_xlfn.TEXTJOIN("_",TRUE,C329,D329,T329,R329,COUNTIFS($C$1:C329,C329,$D$1:D329,D329,$T$1:T329,T329,$R$1:R329,R329))</f>
        <v>2022_11_수프_4_101</v>
      </c>
      <c r="B329" t="s">
        <v>16</v>
      </c>
      <c r="C329" t="str">
        <f>LEFT(O329,4)</f>
        <v>2022</v>
      </c>
      <c r="D329" t="str">
        <f>MID(O329,6,2)</f>
        <v>11</v>
      </c>
      <c r="E329" t="str">
        <f>MID(O329,9,2)</f>
        <v>22</v>
      </c>
      <c r="F329">
        <v>98554445</v>
      </c>
      <c r="G329" t="s">
        <v>17</v>
      </c>
      <c r="H329" t="s">
        <v>1006</v>
      </c>
      <c r="J329" t="s">
        <v>1007</v>
      </c>
      <c r="K329">
        <v>1893377690</v>
      </c>
      <c r="L329" t="s">
        <v>21</v>
      </c>
      <c r="M329" t="s">
        <v>60</v>
      </c>
      <c r="N329" t="s">
        <v>338</v>
      </c>
      <c r="O329" t="s">
        <v>1008</v>
      </c>
      <c r="P329" t="s">
        <v>24</v>
      </c>
      <c r="Q329" t="s">
        <v>24</v>
      </c>
      <c r="R329">
        <f t="shared" si="11"/>
        <v>4</v>
      </c>
      <c r="S329">
        <f t="shared" si="11"/>
        <v>2</v>
      </c>
      <c r="T329" t="str">
        <f>VLOOKUP(F329,[1]마스터!B:E,4,)</f>
        <v>수프</v>
      </c>
    </row>
    <row r="330" spans="1:20">
      <c r="A330" t="str">
        <f>_xlfn.TEXTJOIN("_",TRUE,C330,D330,T330,R330,COUNTIFS($C$1:C330,C330,$D$1:D330,D330,$T$1:T330,T330,$R$1:R330,R330))</f>
        <v>2022_11_수프_3_8</v>
      </c>
      <c r="B330" t="s">
        <v>16</v>
      </c>
      <c r="C330" t="str">
        <f>LEFT(O330,4)</f>
        <v>2022</v>
      </c>
      <c r="D330" t="str">
        <f>MID(O330,6,2)</f>
        <v>11</v>
      </c>
      <c r="E330" t="str">
        <f>MID(O330,9,2)</f>
        <v>22</v>
      </c>
      <c r="F330">
        <v>84990605</v>
      </c>
      <c r="G330" t="s">
        <v>803</v>
      </c>
      <c r="H330" t="s">
        <v>1009</v>
      </c>
      <c r="J330" t="s">
        <v>955</v>
      </c>
      <c r="K330">
        <v>1891068046</v>
      </c>
      <c r="L330" t="s">
        <v>47</v>
      </c>
      <c r="M330" t="s">
        <v>47</v>
      </c>
      <c r="N330" t="s">
        <v>22</v>
      </c>
      <c r="O330" t="s">
        <v>1010</v>
      </c>
      <c r="P330" t="s">
        <v>24</v>
      </c>
      <c r="Q330" t="s">
        <v>24</v>
      </c>
      <c r="R330">
        <f t="shared" si="11"/>
        <v>3</v>
      </c>
      <c r="S330">
        <f t="shared" si="11"/>
        <v>3</v>
      </c>
      <c r="T330" t="str">
        <f>VLOOKUP(F330,[1]마스터!B:E,4,)</f>
        <v>수프</v>
      </c>
    </row>
    <row r="331" spans="1:20">
      <c r="A331" t="str">
        <f>_xlfn.TEXTJOIN("_",TRUE,C331,D331,T331,R331,COUNTIFS($C$1:C331,C331,$D$1:D331,D331,$T$1:T331,T331,$R$1:R331,R331))</f>
        <v>2022_11_수프_4_102</v>
      </c>
      <c r="B331" t="s">
        <v>16</v>
      </c>
      <c r="C331" t="str">
        <f>LEFT(O331,4)</f>
        <v>2022</v>
      </c>
      <c r="D331" t="str">
        <f>MID(O331,6,2)</f>
        <v>11</v>
      </c>
      <c r="E331" t="str">
        <f>MID(O331,9,2)</f>
        <v>22</v>
      </c>
      <c r="F331">
        <v>127560986</v>
      </c>
      <c r="G331" t="s">
        <v>948</v>
      </c>
      <c r="H331" t="s">
        <v>1011</v>
      </c>
      <c r="J331" t="s">
        <v>1012</v>
      </c>
      <c r="K331">
        <v>1891583768</v>
      </c>
      <c r="L331" t="s">
        <v>21</v>
      </c>
      <c r="M331" t="s">
        <v>21</v>
      </c>
      <c r="N331" t="s">
        <v>22</v>
      </c>
      <c r="O331" t="s">
        <v>1013</v>
      </c>
      <c r="P331" t="s">
        <v>24</v>
      </c>
      <c r="Q331" t="s">
        <v>24</v>
      </c>
      <c r="R331">
        <f t="shared" si="11"/>
        <v>4</v>
      </c>
      <c r="S331">
        <f t="shared" si="11"/>
        <v>4</v>
      </c>
      <c r="T331" t="str">
        <f>VLOOKUP(F331,[1]마스터!B:E,4,)</f>
        <v>수프</v>
      </c>
    </row>
    <row r="332" spans="1:20">
      <c r="A332" t="str">
        <f>_xlfn.TEXTJOIN("_",TRUE,C332,D332,T332,R332,COUNTIFS($C$1:C332,C332,$D$1:D332,D332,$T$1:T332,T332,$R$1:R332,R332))</f>
        <v>2022_11_수프_4_103</v>
      </c>
      <c r="B332" t="s">
        <v>16</v>
      </c>
      <c r="C332" t="str">
        <f>LEFT(O332,4)</f>
        <v>2022</v>
      </c>
      <c r="D332" t="str">
        <f>MID(O332,6,2)</f>
        <v>11</v>
      </c>
      <c r="E332" t="str">
        <f>MID(O332,9,2)</f>
        <v>22</v>
      </c>
      <c r="F332">
        <v>84990605</v>
      </c>
      <c r="G332" t="s">
        <v>803</v>
      </c>
      <c r="H332" t="s">
        <v>537</v>
      </c>
      <c r="J332" t="s">
        <v>958</v>
      </c>
      <c r="K332">
        <v>1892912867</v>
      </c>
      <c r="L332" t="s">
        <v>21</v>
      </c>
      <c r="M332" t="s">
        <v>21</v>
      </c>
      <c r="N332" t="s">
        <v>22</v>
      </c>
      <c r="O332" t="s">
        <v>1014</v>
      </c>
      <c r="P332" t="s">
        <v>24</v>
      </c>
      <c r="Q332" t="s">
        <v>24</v>
      </c>
      <c r="R332">
        <f t="shared" si="11"/>
        <v>4</v>
      </c>
      <c r="S332">
        <f t="shared" si="11"/>
        <v>4</v>
      </c>
      <c r="T332" t="str">
        <f>VLOOKUP(F332,[1]마스터!B:E,4,)</f>
        <v>수프</v>
      </c>
    </row>
    <row r="333" spans="1:20">
      <c r="A333" t="str">
        <f>_xlfn.TEXTJOIN("_",TRUE,C333,D333,T333,R333,COUNTIFS($C$1:C333,C333,$D$1:D333,D333,$T$1:T333,T333,$R$1:R333,R333))</f>
        <v>2022_11_수프_4_104</v>
      </c>
      <c r="B333" t="s">
        <v>16</v>
      </c>
      <c r="C333" t="str">
        <f>LEFT(O333,4)</f>
        <v>2022</v>
      </c>
      <c r="D333" t="str">
        <f>MID(O333,6,2)</f>
        <v>11</v>
      </c>
      <c r="E333" t="str">
        <f>MID(O333,9,2)</f>
        <v>22</v>
      </c>
      <c r="F333">
        <v>84990605</v>
      </c>
      <c r="G333" t="s">
        <v>803</v>
      </c>
      <c r="H333" t="s">
        <v>528</v>
      </c>
      <c r="J333" t="s">
        <v>992</v>
      </c>
      <c r="K333">
        <v>1893740273</v>
      </c>
      <c r="L333" t="s">
        <v>21</v>
      </c>
      <c r="M333" t="s">
        <v>21</v>
      </c>
      <c r="N333" t="s">
        <v>22</v>
      </c>
      <c r="O333" t="s">
        <v>1015</v>
      </c>
      <c r="P333" t="s">
        <v>24</v>
      </c>
      <c r="Q333" t="s">
        <v>24</v>
      </c>
      <c r="R333">
        <f t="shared" si="11"/>
        <v>4</v>
      </c>
      <c r="S333">
        <f t="shared" si="11"/>
        <v>4</v>
      </c>
      <c r="T333" t="str">
        <f>VLOOKUP(F333,[1]마스터!B:E,4,)</f>
        <v>수프</v>
      </c>
    </row>
    <row r="334" spans="1:20">
      <c r="A334" t="str">
        <f>_xlfn.TEXTJOIN("_",TRUE,C334,D334,T334,R334,COUNTIFS($C$1:C334,C334,$D$1:D334,D334,$T$1:T334,T334,$R$1:R334,R334))</f>
        <v>2022_11_수프_4_105</v>
      </c>
      <c r="B334" t="s">
        <v>16</v>
      </c>
      <c r="C334" t="str">
        <f>LEFT(O334,4)</f>
        <v>2022</v>
      </c>
      <c r="D334" t="str">
        <f>MID(O334,6,2)</f>
        <v>11</v>
      </c>
      <c r="E334" t="str">
        <f>MID(O334,9,2)</f>
        <v>22</v>
      </c>
      <c r="F334">
        <v>84990605</v>
      </c>
      <c r="G334" t="s">
        <v>803</v>
      </c>
      <c r="H334" t="s">
        <v>1016</v>
      </c>
      <c r="J334" t="s">
        <v>1017</v>
      </c>
      <c r="K334">
        <v>1893415475</v>
      </c>
      <c r="L334" t="s">
        <v>21</v>
      </c>
      <c r="M334" t="s">
        <v>21</v>
      </c>
      <c r="N334" t="s">
        <v>22</v>
      </c>
      <c r="O334" t="s">
        <v>1018</v>
      </c>
      <c r="P334" t="s">
        <v>24</v>
      </c>
      <c r="Q334" t="s">
        <v>24</v>
      </c>
      <c r="R334">
        <f t="shared" si="11"/>
        <v>4</v>
      </c>
      <c r="S334">
        <f t="shared" si="11"/>
        <v>4</v>
      </c>
      <c r="T334" t="str">
        <f>VLOOKUP(F334,[1]마스터!B:E,4,)</f>
        <v>수프</v>
      </c>
    </row>
    <row r="335" spans="1:20">
      <c r="A335" t="str">
        <f>_xlfn.TEXTJOIN("_",TRUE,C335,D335,T335,R335,COUNTIFS($C$1:C335,C335,$D$1:D335,D335,$T$1:T335,T335,$R$1:R335,R335))</f>
        <v>2022_11_수프_4_106</v>
      </c>
      <c r="B335" t="s">
        <v>16</v>
      </c>
      <c r="C335" t="str">
        <f>LEFT(O335,4)</f>
        <v>2022</v>
      </c>
      <c r="D335" t="str">
        <f>MID(O335,6,2)</f>
        <v>11</v>
      </c>
      <c r="E335" t="str">
        <f>MID(O335,9,2)</f>
        <v>22</v>
      </c>
      <c r="F335">
        <v>84990605</v>
      </c>
      <c r="G335" t="s">
        <v>803</v>
      </c>
      <c r="H335" t="s">
        <v>1019</v>
      </c>
      <c r="J335" t="s">
        <v>985</v>
      </c>
      <c r="K335">
        <v>1893801038</v>
      </c>
      <c r="L335" t="s">
        <v>21</v>
      </c>
      <c r="M335" t="s">
        <v>21</v>
      </c>
      <c r="N335" t="s">
        <v>22</v>
      </c>
      <c r="O335" t="s">
        <v>1020</v>
      </c>
      <c r="P335" t="s">
        <v>24</v>
      </c>
      <c r="Q335" t="s">
        <v>24</v>
      </c>
      <c r="R335">
        <f t="shared" si="11"/>
        <v>4</v>
      </c>
      <c r="S335">
        <f t="shared" si="11"/>
        <v>4</v>
      </c>
      <c r="T335" t="str">
        <f>VLOOKUP(F335,[1]마스터!B:E,4,)</f>
        <v>수프</v>
      </c>
    </row>
    <row r="336" spans="1:20">
      <c r="A336" t="str">
        <f>_xlfn.TEXTJOIN("_",TRUE,C336,D336,T336,R336,COUNTIFS($C$1:C336,C336,$D$1:D336,D336,$T$1:T336,T336,$R$1:R336,R336))</f>
        <v>2022_11_수프_4_107</v>
      </c>
      <c r="B336" t="s">
        <v>16</v>
      </c>
      <c r="C336" t="str">
        <f>LEFT(O336,4)</f>
        <v>2022</v>
      </c>
      <c r="D336" t="str">
        <f>MID(O336,6,2)</f>
        <v>11</v>
      </c>
      <c r="E336" t="str">
        <f>MID(O336,9,2)</f>
        <v>22</v>
      </c>
      <c r="F336">
        <v>84990605</v>
      </c>
      <c r="G336" t="s">
        <v>803</v>
      </c>
      <c r="H336" t="s">
        <v>1021</v>
      </c>
      <c r="J336" t="s">
        <v>1001</v>
      </c>
      <c r="K336">
        <v>1892127355</v>
      </c>
      <c r="L336" t="s">
        <v>21</v>
      </c>
      <c r="M336" t="s">
        <v>21</v>
      </c>
      <c r="N336" t="s">
        <v>22</v>
      </c>
      <c r="O336" t="s">
        <v>1022</v>
      </c>
      <c r="P336" t="s">
        <v>24</v>
      </c>
      <c r="Q336" t="s">
        <v>24</v>
      </c>
      <c r="R336">
        <f t="shared" si="11"/>
        <v>4</v>
      </c>
      <c r="S336">
        <f t="shared" si="11"/>
        <v>4</v>
      </c>
      <c r="T336" t="str">
        <f>VLOOKUP(F336,[1]마스터!B:E,4,)</f>
        <v>수프</v>
      </c>
    </row>
    <row r="337" spans="1:20">
      <c r="A337" t="str">
        <f>_xlfn.TEXTJOIN("_",TRUE,C337,D337,T337,R337,COUNTIFS($C$1:C337,C337,$D$1:D337,D337,$T$1:T337,T337,$R$1:R337,R337))</f>
        <v>2022_11_수프_4_108</v>
      </c>
      <c r="B337" t="s">
        <v>16</v>
      </c>
      <c r="C337" t="str">
        <f>LEFT(O337,4)</f>
        <v>2022</v>
      </c>
      <c r="D337" t="str">
        <f>MID(O337,6,2)</f>
        <v>11</v>
      </c>
      <c r="E337" t="str">
        <f>MID(O337,9,2)</f>
        <v>22</v>
      </c>
      <c r="F337">
        <v>98554445</v>
      </c>
      <c r="G337" t="s">
        <v>17</v>
      </c>
      <c r="H337" t="s">
        <v>1023</v>
      </c>
      <c r="J337" t="s">
        <v>927</v>
      </c>
      <c r="K337">
        <v>1893041174</v>
      </c>
      <c r="L337" t="s">
        <v>21</v>
      </c>
      <c r="M337" t="s">
        <v>21</v>
      </c>
      <c r="N337" t="s">
        <v>22</v>
      </c>
      <c r="O337" t="s">
        <v>1024</v>
      </c>
      <c r="P337" t="s">
        <v>24</v>
      </c>
      <c r="Q337" t="s">
        <v>24</v>
      </c>
      <c r="R337">
        <f t="shared" si="11"/>
        <v>4</v>
      </c>
      <c r="S337">
        <f t="shared" si="11"/>
        <v>4</v>
      </c>
      <c r="T337" t="str">
        <f>VLOOKUP(F337,[1]마스터!B:E,4,)</f>
        <v>수프</v>
      </c>
    </row>
    <row r="338" spans="1:20">
      <c r="A338" t="str">
        <f>_xlfn.TEXTJOIN("_",TRUE,C338,D338,T338,R338,COUNTIFS($C$1:C338,C338,$D$1:D338,D338,$T$1:T338,T338,$R$1:R338,R338))</f>
        <v>2022_11_수프_4_109</v>
      </c>
      <c r="B338" t="s">
        <v>16</v>
      </c>
      <c r="C338" t="str">
        <f>LEFT(O338,4)</f>
        <v>2022</v>
      </c>
      <c r="D338" t="str">
        <f>MID(O338,6,2)</f>
        <v>11</v>
      </c>
      <c r="E338" t="str">
        <f>MID(O338,9,2)</f>
        <v>22</v>
      </c>
      <c r="F338">
        <v>84990605</v>
      </c>
      <c r="G338" t="s">
        <v>803</v>
      </c>
      <c r="H338" t="s">
        <v>1025</v>
      </c>
      <c r="J338" t="s">
        <v>1001</v>
      </c>
      <c r="K338">
        <v>1893954947</v>
      </c>
      <c r="L338" t="s">
        <v>21</v>
      </c>
      <c r="M338" t="s">
        <v>21</v>
      </c>
      <c r="N338" t="s">
        <v>22</v>
      </c>
      <c r="O338" t="s">
        <v>1026</v>
      </c>
      <c r="P338" t="s">
        <v>24</v>
      </c>
      <c r="Q338" t="s">
        <v>24</v>
      </c>
      <c r="R338">
        <f t="shared" si="11"/>
        <v>4</v>
      </c>
      <c r="S338">
        <f t="shared" si="11"/>
        <v>4</v>
      </c>
      <c r="T338" t="str">
        <f>VLOOKUP(F338,[1]마스터!B:E,4,)</f>
        <v>수프</v>
      </c>
    </row>
    <row r="339" spans="1:20">
      <c r="A339" t="str">
        <f>_xlfn.TEXTJOIN("_",TRUE,C339,D339,T339,R339,COUNTIFS($C$1:C339,C339,$D$1:D339,D339,$T$1:T339,T339,$R$1:R339,R339))</f>
        <v>2022_11_수프_4_110</v>
      </c>
      <c r="B339" t="s">
        <v>16</v>
      </c>
      <c r="C339" t="str">
        <f>LEFT(O339,4)</f>
        <v>2022</v>
      </c>
      <c r="D339" t="str">
        <f>MID(O339,6,2)</f>
        <v>11</v>
      </c>
      <c r="E339" t="str">
        <f>MID(O339,9,2)</f>
        <v>22</v>
      </c>
      <c r="F339">
        <v>84990605</v>
      </c>
      <c r="G339" t="s">
        <v>803</v>
      </c>
      <c r="H339" t="s">
        <v>1027</v>
      </c>
      <c r="J339" t="s">
        <v>973</v>
      </c>
      <c r="K339">
        <v>1891866419</v>
      </c>
      <c r="L339" t="s">
        <v>21</v>
      </c>
      <c r="M339" t="s">
        <v>47</v>
      </c>
      <c r="N339" t="s">
        <v>22</v>
      </c>
      <c r="O339" t="s">
        <v>1028</v>
      </c>
      <c r="P339" t="s">
        <v>24</v>
      </c>
      <c r="Q339" t="s">
        <v>24</v>
      </c>
      <c r="R339">
        <f t="shared" ref="R339:S368" si="12">IF(COUNT(FIND("매우 만족",L339))&gt;=1,4,IF(COUNT(FIND("만족",L339))&gt;=1,3,IF(COUNT(FIND("매우 아쉬",L339))&gt;=1,1,2)))</f>
        <v>4</v>
      </c>
      <c r="S339">
        <f t="shared" si="12"/>
        <v>3</v>
      </c>
      <c r="T339" t="str">
        <f>VLOOKUP(F339,[1]마스터!B:E,4,)</f>
        <v>수프</v>
      </c>
    </row>
    <row r="340" spans="1:20">
      <c r="A340" t="str">
        <f>_xlfn.TEXTJOIN("_",TRUE,C340,D340,T340,R340,COUNTIFS($C$1:C340,C340,$D$1:D340,D340,$T$1:T340,T340,$R$1:R340,R340))</f>
        <v>2022_11_수프_4_111</v>
      </c>
      <c r="B340" t="s">
        <v>16</v>
      </c>
      <c r="C340" t="str">
        <f>LEFT(O340,4)</f>
        <v>2022</v>
      </c>
      <c r="D340" t="str">
        <f>MID(O340,6,2)</f>
        <v>11</v>
      </c>
      <c r="E340" t="str">
        <f>MID(O340,9,2)</f>
        <v>22</v>
      </c>
      <c r="F340">
        <v>84990605</v>
      </c>
      <c r="G340" t="s">
        <v>803</v>
      </c>
      <c r="H340" t="s">
        <v>1029</v>
      </c>
      <c r="J340" t="s">
        <v>992</v>
      </c>
      <c r="K340">
        <v>1892048320</v>
      </c>
      <c r="L340" t="s">
        <v>21</v>
      </c>
      <c r="M340" t="s">
        <v>21</v>
      </c>
      <c r="N340" t="s">
        <v>22</v>
      </c>
      <c r="O340" t="s">
        <v>1030</v>
      </c>
      <c r="P340" t="s">
        <v>24</v>
      </c>
      <c r="Q340" t="s">
        <v>24</v>
      </c>
      <c r="R340">
        <f t="shared" si="12"/>
        <v>4</v>
      </c>
      <c r="S340">
        <f t="shared" si="12"/>
        <v>4</v>
      </c>
      <c r="T340" t="str">
        <f>VLOOKUP(F340,[1]마스터!B:E,4,)</f>
        <v>수프</v>
      </c>
    </row>
    <row r="341" spans="1:20">
      <c r="A341" t="str">
        <f>_xlfn.TEXTJOIN("_",TRUE,C341,D341,T341,R341,COUNTIFS($C$1:C341,C341,$D$1:D341,D341,$T$1:T341,T341,$R$1:R341,R341))</f>
        <v>2022_11_수프_4_112</v>
      </c>
      <c r="B341" t="s">
        <v>16</v>
      </c>
      <c r="C341" t="str">
        <f>LEFT(O341,4)</f>
        <v>2022</v>
      </c>
      <c r="D341" t="str">
        <f>MID(O341,6,2)</f>
        <v>11</v>
      </c>
      <c r="E341" t="str">
        <f>MID(O341,9,2)</f>
        <v>22</v>
      </c>
      <c r="F341">
        <v>98554445</v>
      </c>
      <c r="G341" t="s">
        <v>17</v>
      </c>
      <c r="H341" t="s">
        <v>418</v>
      </c>
      <c r="J341" t="s">
        <v>813</v>
      </c>
      <c r="K341">
        <v>1893797641</v>
      </c>
      <c r="L341" t="s">
        <v>21</v>
      </c>
      <c r="M341" t="s">
        <v>21</v>
      </c>
      <c r="N341" t="s">
        <v>22</v>
      </c>
      <c r="O341" t="s">
        <v>1031</v>
      </c>
      <c r="P341" t="s">
        <v>24</v>
      </c>
      <c r="Q341" t="s">
        <v>24</v>
      </c>
      <c r="R341">
        <f t="shared" si="12"/>
        <v>4</v>
      </c>
      <c r="S341">
        <f t="shared" si="12"/>
        <v>4</v>
      </c>
      <c r="T341" t="str">
        <f>VLOOKUP(F341,[1]마스터!B:E,4,)</f>
        <v>수프</v>
      </c>
    </row>
    <row r="342" spans="1:20">
      <c r="A342" t="str">
        <f>_xlfn.TEXTJOIN("_",TRUE,C342,D342,T342,R342,COUNTIFS($C$1:C342,C342,$D$1:D342,D342,$T$1:T342,T342,$R$1:R342,R342))</f>
        <v>2022_11_수프_4_113</v>
      </c>
      <c r="B342" t="s">
        <v>16</v>
      </c>
      <c r="C342" t="str">
        <f>LEFT(O342,4)</f>
        <v>2022</v>
      </c>
      <c r="D342" t="str">
        <f>MID(O342,6,2)</f>
        <v>11</v>
      </c>
      <c r="E342" t="str">
        <f>MID(O342,9,2)</f>
        <v>22</v>
      </c>
      <c r="F342">
        <v>87621698</v>
      </c>
      <c r="G342" t="s">
        <v>1032</v>
      </c>
      <c r="H342" t="s">
        <v>1033</v>
      </c>
      <c r="J342" t="s">
        <v>1034</v>
      </c>
      <c r="K342">
        <v>1894056524</v>
      </c>
      <c r="L342" t="s">
        <v>21</v>
      </c>
      <c r="M342" t="s">
        <v>21</v>
      </c>
      <c r="N342" t="s">
        <v>22</v>
      </c>
      <c r="O342" t="s">
        <v>1035</v>
      </c>
      <c r="P342" t="s">
        <v>24</v>
      </c>
      <c r="Q342" t="s">
        <v>24</v>
      </c>
      <c r="R342">
        <f t="shared" si="12"/>
        <v>4</v>
      </c>
      <c r="S342">
        <f t="shared" si="12"/>
        <v>4</v>
      </c>
      <c r="T342" t="str">
        <f>VLOOKUP(F342,[1]마스터!B:E,4,)</f>
        <v>수프</v>
      </c>
    </row>
    <row r="343" spans="1:20">
      <c r="A343" t="str">
        <f>_xlfn.TEXTJOIN("_",TRUE,C343,D343,T343,R343,COUNTIFS($C$1:C343,C343,$D$1:D343,D343,$T$1:T343,T343,$R$1:R343,R343))</f>
        <v>2022_11_수프_4_114</v>
      </c>
      <c r="B343" t="s">
        <v>16</v>
      </c>
      <c r="C343" t="str">
        <f>LEFT(O343,4)</f>
        <v>2022</v>
      </c>
      <c r="D343" t="str">
        <f>MID(O343,6,2)</f>
        <v>11</v>
      </c>
      <c r="E343" t="str">
        <f>MID(O343,9,2)</f>
        <v>22</v>
      </c>
      <c r="F343">
        <v>84990605</v>
      </c>
      <c r="G343" t="s">
        <v>803</v>
      </c>
      <c r="H343" t="s">
        <v>1036</v>
      </c>
      <c r="J343" t="s">
        <v>968</v>
      </c>
      <c r="K343">
        <v>1893929137</v>
      </c>
      <c r="L343" t="s">
        <v>21</v>
      </c>
      <c r="M343" t="s">
        <v>21</v>
      </c>
      <c r="N343" t="s">
        <v>22</v>
      </c>
      <c r="O343" t="s">
        <v>1037</v>
      </c>
      <c r="P343" t="s">
        <v>24</v>
      </c>
      <c r="Q343" t="s">
        <v>24</v>
      </c>
      <c r="R343">
        <f t="shared" si="12"/>
        <v>4</v>
      </c>
      <c r="S343">
        <f t="shared" si="12"/>
        <v>4</v>
      </c>
      <c r="T343" t="str">
        <f>VLOOKUP(F343,[1]마스터!B:E,4,)</f>
        <v>수프</v>
      </c>
    </row>
    <row r="344" spans="1:20">
      <c r="A344" t="str">
        <f>_xlfn.TEXTJOIN("_",TRUE,C344,D344,T344,R344,COUNTIFS($C$1:C344,C344,$D$1:D344,D344,$T$1:T344,T344,$R$1:R344,R344))</f>
        <v>2022_11_수프_4_115</v>
      </c>
      <c r="B344" t="s">
        <v>16</v>
      </c>
      <c r="C344" t="str">
        <f>LEFT(O344,4)</f>
        <v>2022</v>
      </c>
      <c r="D344" t="str">
        <f>MID(O344,6,2)</f>
        <v>11</v>
      </c>
      <c r="E344" t="str">
        <f>MID(O344,9,2)</f>
        <v>23</v>
      </c>
      <c r="F344">
        <v>84990605</v>
      </c>
      <c r="G344" t="s">
        <v>803</v>
      </c>
      <c r="H344" t="s">
        <v>1038</v>
      </c>
      <c r="J344" t="s">
        <v>937</v>
      </c>
      <c r="K344">
        <v>1893842409</v>
      </c>
      <c r="L344" t="s">
        <v>21</v>
      </c>
      <c r="M344" t="s">
        <v>21</v>
      </c>
      <c r="N344" t="s">
        <v>22</v>
      </c>
      <c r="O344" t="s">
        <v>1039</v>
      </c>
      <c r="P344" t="s">
        <v>24</v>
      </c>
      <c r="Q344" t="s">
        <v>24</v>
      </c>
      <c r="R344">
        <f t="shared" si="12"/>
        <v>4</v>
      </c>
      <c r="S344">
        <f t="shared" si="12"/>
        <v>4</v>
      </c>
      <c r="T344" t="str">
        <f>VLOOKUP(F344,[1]마스터!B:E,4,)</f>
        <v>수프</v>
      </c>
    </row>
    <row r="345" spans="1:20">
      <c r="A345" t="str">
        <f>_xlfn.TEXTJOIN("_",TRUE,C345,D345,T345,R345,COUNTIFS($C$1:C345,C345,$D$1:D345,D345,$T$1:T345,T345,$R$1:R345,R345))</f>
        <v>2022_11_수프_4_116</v>
      </c>
      <c r="B345" t="s">
        <v>16</v>
      </c>
      <c r="C345" t="str">
        <f>LEFT(O345,4)</f>
        <v>2022</v>
      </c>
      <c r="D345" t="str">
        <f>MID(O345,6,2)</f>
        <v>11</v>
      </c>
      <c r="E345" t="str">
        <f>MID(O345,9,2)</f>
        <v>23</v>
      </c>
      <c r="F345">
        <v>84990605</v>
      </c>
      <c r="G345" t="s">
        <v>803</v>
      </c>
      <c r="H345" t="s">
        <v>1040</v>
      </c>
      <c r="J345" t="s">
        <v>943</v>
      </c>
      <c r="K345">
        <v>1894080904</v>
      </c>
      <c r="L345" t="s">
        <v>21</v>
      </c>
      <c r="M345" t="s">
        <v>21</v>
      </c>
      <c r="N345" t="s">
        <v>22</v>
      </c>
      <c r="O345" t="s">
        <v>1041</v>
      </c>
      <c r="P345" t="s">
        <v>24</v>
      </c>
      <c r="Q345" t="s">
        <v>24</v>
      </c>
      <c r="R345">
        <f t="shared" si="12"/>
        <v>4</v>
      </c>
      <c r="S345">
        <f t="shared" si="12"/>
        <v>4</v>
      </c>
      <c r="T345" t="str">
        <f>VLOOKUP(F345,[1]마스터!B:E,4,)</f>
        <v>수프</v>
      </c>
    </row>
    <row r="346" spans="1:20">
      <c r="A346" t="str">
        <f>_xlfn.TEXTJOIN("_",TRUE,C346,D346,T346,R346,COUNTIFS($C$1:C346,C346,$D$1:D346,D346,$T$1:T346,T346,$R$1:R346,R346))</f>
        <v>2022_11_수프_4_117</v>
      </c>
      <c r="B346" t="s">
        <v>16</v>
      </c>
      <c r="C346" t="str">
        <f>LEFT(O346,4)</f>
        <v>2022</v>
      </c>
      <c r="D346" t="str">
        <f>MID(O346,6,2)</f>
        <v>11</v>
      </c>
      <c r="E346" t="str">
        <f>MID(O346,9,2)</f>
        <v>23</v>
      </c>
      <c r="F346">
        <v>84990605</v>
      </c>
      <c r="G346" t="s">
        <v>803</v>
      </c>
      <c r="H346" t="s">
        <v>1042</v>
      </c>
      <c r="J346" t="s">
        <v>973</v>
      </c>
      <c r="K346">
        <v>1892993059</v>
      </c>
      <c r="L346" t="s">
        <v>21</v>
      </c>
      <c r="M346" t="s">
        <v>21</v>
      </c>
      <c r="N346" t="s">
        <v>22</v>
      </c>
      <c r="O346" t="s">
        <v>1043</v>
      </c>
      <c r="P346" t="s">
        <v>24</v>
      </c>
      <c r="Q346" t="s">
        <v>24</v>
      </c>
      <c r="R346">
        <f t="shared" si="12"/>
        <v>4</v>
      </c>
      <c r="S346">
        <f t="shared" si="12"/>
        <v>4</v>
      </c>
      <c r="T346" t="str">
        <f>VLOOKUP(F346,[1]마스터!B:E,4,)</f>
        <v>수프</v>
      </c>
    </row>
    <row r="347" spans="1:20">
      <c r="A347" t="str">
        <f>_xlfn.TEXTJOIN("_",TRUE,C347,D347,T347,R347,COUNTIFS($C$1:C347,C347,$D$1:D347,D347,$T$1:T347,T347,$R$1:R347,R347))</f>
        <v>2022_11_수프_4_118</v>
      </c>
      <c r="B347" t="s">
        <v>16</v>
      </c>
      <c r="C347" t="str">
        <f>LEFT(O347,4)</f>
        <v>2022</v>
      </c>
      <c r="D347" t="str">
        <f>MID(O347,6,2)</f>
        <v>11</v>
      </c>
      <c r="E347" t="str">
        <f>MID(O347,9,2)</f>
        <v>23</v>
      </c>
      <c r="F347">
        <v>84990605</v>
      </c>
      <c r="G347" t="s">
        <v>803</v>
      </c>
      <c r="H347" t="s">
        <v>1044</v>
      </c>
      <c r="J347" t="s">
        <v>961</v>
      </c>
      <c r="K347">
        <v>1891854417</v>
      </c>
      <c r="L347" t="s">
        <v>21</v>
      </c>
      <c r="M347" t="s">
        <v>21</v>
      </c>
      <c r="N347" t="s">
        <v>22</v>
      </c>
      <c r="O347" t="s">
        <v>1045</v>
      </c>
      <c r="P347" t="s">
        <v>24</v>
      </c>
      <c r="Q347" t="s">
        <v>24</v>
      </c>
      <c r="R347">
        <f t="shared" si="12"/>
        <v>4</v>
      </c>
      <c r="S347">
        <f t="shared" si="12"/>
        <v>4</v>
      </c>
      <c r="T347" t="str">
        <f>VLOOKUP(F347,[1]마스터!B:E,4,)</f>
        <v>수프</v>
      </c>
    </row>
    <row r="348" spans="1:20">
      <c r="A348" t="str">
        <f>_xlfn.TEXTJOIN("_",TRUE,C348,D348,T348,R348,COUNTIFS($C$1:C348,C348,$D$1:D348,D348,$T$1:T348,T348,$R$1:R348,R348))</f>
        <v>2022_11_수프_4_119</v>
      </c>
      <c r="B348" t="s">
        <v>16</v>
      </c>
      <c r="C348" t="str">
        <f>LEFT(O348,4)</f>
        <v>2022</v>
      </c>
      <c r="D348" t="str">
        <f>MID(O348,6,2)</f>
        <v>11</v>
      </c>
      <c r="E348" t="str">
        <f>MID(O348,9,2)</f>
        <v>23</v>
      </c>
      <c r="F348">
        <v>84990605</v>
      </c>
      <c r="G348" t="s">
        <v>803</v>
      </c>
      <c r="H348" t="s">
        <v>537</v>
      </c>
      <c r="J348" t="s">
        <v>943</v>
      </c>
      <c r="K348">
        <v>1892816536</v>
      </c>
      <c r="L348" t="s">
        <v>21</v>
      </c>
      <c r="M348" t="s">
        <v>21</v>
      </c>
      <c r="N348" t="s">
        <v>22</v>
      </c>
      <c r="O348" t="s">
        <v>1046</v>
      </c>
      <c r="P348" t="s">
        <v>24</v>
      </c>
      <c r="Q348" t="s">
        <v>24</v>
      </c>
      <c r="R348">
        <f t="shared" si="12"/>
        <v>4</v>
      </c>
      <c r="S348">
        <f t="shared" si="12"/>
        <v>4</v>
      </c>
      <c r="T348" t="str">
        <f>VLOOKUP(F348,[1]마스터!B:E,4,)</f>
        <v>수프</v>
      </c>
    </row>
    <row r="349" spans="1:20">
      <c r="A349" t="str">
        <f>_xlfn.TEXTJOIN("_",TRUE,C349,D349,T349,R349,COUNTIFS($C$1:C349,C349,$D$1:D349,D349,$T$1:T349,T349,$R$1:R349,R349))</f>
        <v>2022_11_폰타나 보쥬 스위트콘 크림 수프 180g_4_2</v>
      </c>
      <c r="B349" t="s">
        <v>16</v>
      </c>
      <c r="C349" t="str">
        <f>LEFT(O349,4)</f>
        <v>2022</v>
      </c>
      <c r="D349" t="str">
        <f>MID(O349,6,2)</f>
        <v>11</v>
      </c>
      <c r="E349" t="str">
        <f>MID(O349,9,2)</f>
        <v>23</v>
      </c>
      <c r="F349">
        <v>186740151</v>
      </c>
      <c r="G349" t="s">
        <v>929</v>
      </c>
      <c r="H349" t="s">
        <v>1047</v>
      </c>
      <c r="J349" t="s">
        <v>1048</v>
      </c>
      <c r="K349">
        <v>1895503209</v>
      </c>
      <c r="L349" t="s">
        <v>21</v>
      </c>
      <c r="M349" t="s">
        <v>21</v>
      </c>
      <c r="N349" t="s">
        <v>22</v>
      </c>
      <c r="O349" t="s">
        <v>1049</v>
      </c>
      <c r="P349" t="s">
        <v>24</v>
      </c>
      <c r="Q349" t="s">
        <v>24</v>
      </c>
      <c r="R349">
        <f t="shared" si="12"/>
        <v>4</v>
      </c>
      <c r="S349">
        <f t="shared" si="12"/>
        <v>4</v>
      </c>
      <c r="T349" t="str">
        <f>VLOOKUP(F349,[1]마스터!B:E,4,)</f>
        <v>폰타나 보쥬 스위트콘 크림 수프 180g</v>
      </c>
    </row>
    <row r="350" spans="1:20">
      <c r="A350" t="str">
        <f>_xlfn.TEXTJOIN("_",TRUE,C350,D350,T350,R350,COUNTIFS($C$1:C350,C350,$D$1:D350,D350,$T$1:T350,T350,$R$1:R350,R350))</f>
        <v>2022_11_수프_4_120</v>
      </c>
      <c r="B350" t="s">
        <v>16</v>
      </c>
      <c r="C350" t="str">
        <f>LEFT(O350,4)</f>
        <v>2022</v>
      </c>
      <c r="D350" t="str">
        <f>MID(O350,6,2)</f>
        <v>11</v>
      </c>
      <c r="E350" t="str">
        <f>MID(O350,9,2)</f>
        <v>23</v>
      </c>
      <c r="F350">
        <v>155828320</v>
      </c>
      <c r="G350" t="s">
        <v>1050</v>
      </c>
      <c r="H350" t="s">
        <v>1051</v>
      </c>
      <c r="J350" t="s">
        <v>1052</v>
      </c>
      <c r="K350">
        <v>1895377056</v>
      </c>
      <c r="L350" t="s">
        <v>21</v>
      </c>
      <c r="M350" t="s">
        <v>21</v>
      </c>
      <c r="N350" t="s">
        <v>22</v>
      </c>
      <c r="O350" t="s">
        <v>1053</v>
      </c>
      <c r="P350" t="s">
        <v>24</v>
      </c>
      <c r="Q350" t="s">
        <v>24</v>
      </c>
      <c r="R350">
        <f t="shared" si="12"/>
        <v>4</v>
      </c>
      <c r="S350">
        <f t="shared" si="12"/>
        <v>4</v>
      </c>
      <c r="T350" t="str">
        <f>VLOOKUP(F350,[1]마스터!B:E,4,)</f>
        <v>수프</v>
      </c>
    </row>
    <row r="351" spans="1:20">
      <c r="A351" t="str">
        <f>_xlfn.TEXTJOIN("_",TRUE,C351,D351,T351,R351,COUNTIFS($C$1:C351,C351,$D$1:D351,D351,$T$1:T351,T351,$R$1:R351,R351))</f>
        <v>2022_11_폰타나 피에몬테 그릴드 머쉬룸 크림 수프 즉석지함 60g (R_19)_4_1</v>
      </c>
      <c r="B351" t="s">
        <v>16</v>
      </c>
      <c r="C351" t="str">
        <f>LEFT(O351,4)</f>
        <v>2022</v>
      </c>
      <c r="D351" t="str">
        <f>MID(O351,6,2)</f>
        <v>11</v>
      </c>
      <c r="E351" t="str">
        <f>MID(O351,9,2)</f>
        <v>23</v>
      </c>
      <c r="F351">
        <v>186740297</v>
      </c>
      <c r="G351" t="s">
        <v>1054</v>
      </c>
      <c r="H351" t="s">
        <v>1055</v>
      </c>
      <c r="J351" t="s">
        <v>1056</v>
      </c>
      <c r="K351">
        <v>1895280087</v>
      </c>
      <c r="L351" t="s">
        <v>21</v>
      </c>
      <c r="M351" t="s">
        <v>21</v>
      </c>
      <c r="N351" t="s">
        <v>22</v>
      </c>
      <c r="O351" t="s">
        <v>1057</v>
      </c>
      <c r="P351" t="s">
        <v>24</v>
      </c>
      <c r="Q351" t="s">
        <v>24</v>
      </c>
      <c r="R351">
        <f t="shared" si="12"/>
        <v>4</v>
      </c>
      <c r="S351">
        <f t="shared" si="12"/>
        <v>4</v>
      </c>
      <c r="T351" t="str">
        <f>VLOOKUP(F351,[1]마스터!B:E,4,)</f>
        <v>폰타나 피에몬테 그릴드 머쉬룸 크림 수프 즉석지함 60g (R_19)</v>
      </c>
    </row>
    <row r="352" spans="1:20">
      <c r="A352" t="str">
        <f>_xlfn.TEXTJOIN("_",TRUE,C352,D352,T352,R352,COUNTIFS($C$1:C352,C352,$D$1:D352,D352,$T$1:T352,T352,$R$1:R352,R352))</f>
        <v>2022_11_폰타나 보쥬 스위트콘 크림 수프 180g_4_3</v>
      </c>
      <c r="B352" t="s">
        <v>16</v>
      </c>
      <c r="C352" t="str">
        <f>LEFT(O352,4)</f>
        <v>2022</v>
      </c>
      <c r="D352" t="str">
        <f>MID(O352,6,2)</f>
        <v>11</v>
      </c>
      <c r="E352" t="str">
        <f>MID(O352,9,2)</f>
        <v>23</v>
      </c>
      <c r="F352">
        <v>186740151</v>
      </c>
      <c r="G352" t="s">
        <v>929</v>
      </c>
      <c r="H352" t="s">
        <v>1058</v>
      </c>
      <c r="J352" t="s">
        <v>1059</v>
      </c>
      <c r="K352">
        <v>1895422756</v>
      </c>
      <c r="L352" t="s">
        <v>21</v>
      </c>
      <c r="M352" t="s">
        <v>21</v>
      </c>
      <c r="N352" t="s">
        <v>22</v>
      </c>
      <c r="O352" t="s">
        <v>1060</v>
      </c>
      <c r="P352" t="s">
        <v>24</v>
      </c>
      <c r="Q352" t="s">
        <v>24</v>
      </c>
      <c r="R352">
        <f t="shared" si="12"/>
        <v>4</v>
      </c>
      <c r="S352">
        <f t="shared" si="12"/>
        <v>4</v>
      </c>
      <c r="T352" t="str">
        <f>VLOOKUP(F352,[1]마스터!B:E,4,)</f>
        <v>폰타나 보쥬 스위트콘 크림 수프 180g</v>
      </c>
    </row>
    <row r="353" spans="1:20">
      <c r="A353" t="str">
        <f>_xlfn.TEXTJOIN("_",TRUE,C353,D353,T353,R353,COUNTIFS($C$1:C353,C353,$D$1:D353,D353,$T$1:T353,T353,$R$1:R353,R353))</f>
        <v>2022_11_폰타나 보쥬 스위트콘 크림 수프 180g_3_1</v>
      </c>
      <c r="B353" t="s">
        <v>16</v>
      </c>
      <c r="C353" t="str">
        <f>LEFT(O353,4)</f>
        <v>2022</v>
      </c>
      <c r="D353" t="str">
        <f>MID(O353,6,2)</f>
        <v>11</v>
      </c>
      <c r="E353" t="str">
        <f>MID(O353,9,2)</f>
        <v>23</v>
      </c>
      <c r="F353">
        <v>186740151</v>
      </c>
      <c r="G353" t="s">
        <v>929</v>
      </c>
      <c r="H353" t="s">
        <v>1061</v>
      </c>
      <c r="J353" t="s">
        <v>1062</v>
      </c>
      <c r="K353">
        <v>1895413769</v>
      </c>
      <c r="L353" t="s">
        <v>47</v>
      </c>
      <c r="M353" t="s">
        <v>21</v>
      </c>
      <c r="N353" t="s">
        <v>22</v>
      </c>
      <c r="O353" t="s">
        <v>1063</v>
      </c>
      <c r="P353" t="s">
        <v>24</v>
      </c>
      <c r="Q353" t="s">
        <v>24</v>
      </c>
      <c r="R353">
        <f t="shared" si="12"/>
        <v>3</v>
      </c>
      <c r="S353">
        <f t="shared" si="12"/>
        <v>4</v>
      </c>
      <c r="T353" t="str">
        <f>VLOOKUP(F353,[1]마스터!B:E,4,)</f>
        <v>폰타나 보쥬 스위트콘 크림 수프 180g</v>
      </c>
    </row>
    <row r="354" spans="1:20">
      <c r="A354" t="str">
        <f>_xlfn.TEXTJOIN("_",TRUE,C354,D354,T354,R354,COUNTIFS($C$1:C354,C354,$D$1:D354,D354,$T$1:T354,T354,$R$1:R354,R354))</f>
        <v>2022_11_수프_3_9</v>
      </c>
      <c r="B354" t="s">
        <v>16</v>
      </c>
      <c r="C354" t="str">
        <f>LEFT(O354,4)</f>
        <v>2022</v>
      </c>
      <c r="D354" t="str">
        <f>MID(O354,6,2)</f>
        <v>11</v>
      </c>
      <c r="E354" t="str">
        <f>MID(O354,9,2)</f>
        <v>23</v>
      </c>
      <c r="F354">
        <v>98554445</v>
      </c>
      <c r="G354" t="s">
        <v>17</v>
      </c>
      <c r="H354" t="s">
        <v>1064</v>
      </c>
      <c r="J354" t="s">
        <v>1065</v>
      </c>
      <c r="K354">
        <v>1892061141</v>
      </c>
      <c r="L354" t="s">
        <v>47</v>
      </c>
      <c r="M354" t="s">
        <v>47</v>
      </c>
      <c r="N354" t="s">
        <v>22</v>
      </c>
      <c r="O354" t="s">
        <v>1066</v>
      </c>
      <c r="P354" t="s">
        <v>24</v>
      </c>
      <c r="Q354" t="s">
        <v>24</v>
      </c>
      <c r="R354">
        <f t="shared" si="12"/>
        <v>3</v>
      </c>
      <c r="S354">
        <f t="shared" si="12"/>
        <v>3</v>
      </c>
      <c r="T354" t="str">
        <f>VLOOKUP(F354,[1]마스터!B:E,4,)</f>
        <v>수프</v>
      </c>
    </row>
    <row r="355" spans="1:20">
      <c r="A355" t="str">
        <f>_xlfn.TEXTJOIN("_",TRUE,C355,D355,T355,R355,COUNTIFS($C$1:C355,C355,$D$1:D355,D355,$T$1:T355,T355,$R$1:R355,R355))</f>
        <v>2022_11_폰타나 그릴드 머쉬룸 크림 수프 75g 파우치_3_1</v>
      </c>
      <c r="B355" t="s">
        <v>16</v>
      </c>
      <c r="C355" t="str">
        <f>LEFT(O355,4)</f>
        <v>2022</v>
      </c>
      <c r="D355" t="str">
        <f>MID(O355,6,2)</f>
        <v>11</v>
      </c>
      <c r="E355" t="str">
        <f>MID(O355,9,2)</f>
        <v>23</v>
      </c>
      <c r="F355">
        <v>196434993</v>
      </c>
      <c r="G355" t="s">
        <v>1067</v>
      </c>
      <c r="H355" t="s">
        <v>1068</v>
      </c>
      <c r="J355" t="s">
        <v>1069</v>
      </c>
      <c r="K355">
        <v>1895449837</v>
      </c>
      <c r="L355" t="s">
        <v>47</v>
      </c>
      <c r="M355" t="s">
        <v>21</v>
      </c>
      <c r="N355" t="s">
        <v>22</v>
      </c>
      <c r="O355" t="s">
        <v>1070</v>
      </c>
      <c r="P355" t="s">
        <v>24</v>
      </c>
      <c r="Q355" t="s">
        <v>24</v>
      </c>
      <c r="R355">
        <f t="shared" si="12"/>
        <v>3</v>
      </c>
      <c r="S355">
        <f t="shared" si="12"/>
        <v>4</v>
      </c>
      <c r="T355" t="str">
        <f>VLOOKUP(F355,[1]마스터!B:E,4,)</f>
        <v>폰타나 그릴드 머쉬룸 크림 수프 75g 파우치</v>
      </c>
    </row>
    <row r="356" spans="1:20">
      <c r="A356" t="str">
        <f>_xlfn.TEXTJOIN("_",TRUE,C356,D356,T356,R356,COUNTIFS($C$1:C356,C356,$D$1:D356,D356,$T$1:T356,T356,$R$1:R356,R356))</f>
        <v>2022_11_수프_4_121</v>
      </c>
      <c r="B356" t="s">
        <v>16</v>
      </c>
      <c r="C356" t="str">
        <f>LEFT(O356,4)</f>
        <v>2022</v>
      </c>
      <c r="D356" t="str">
        <f>MID(O356,6,2)</f>
        <v>11</v>
      </c>
      <c r="E356" t="str">
        <f>MID(O356,9,2)</f>
        <v>23</v>
      </c>
      <c r="F356">
        <v>84990605</v>
      </c>
      <c r="G356" t="s">
        <v>803</v>
      </c>
      <c r="H356" t="s">
        <v>1071</v>
      </c>
      <c r="J356" t="s">
        <v>937</v>
      </c>
      <c r="K356">
        <v>1893822076</v>
      </c>
      <c r="L356" t="s">
        <v>21</v>
      </c>
      <c r="M356" t="s">
        <v>21</v>
      </c>
      <c r="N356" t="s">
        <v>22</v>
      </c>
      <c r="O356" t="s">
        <v>1072</v>
      </c>
      <c r="P356" t="s">
        <v>24</v>
      </c>
      <c r="Q356" t="s">
        <v>24</v>
      </c>
      <c r="R356">
        <f t="shared" si="12"/>
        <v>4</v>
      </c>
      <c r="S356">
        <f t="shared" si="12"/>
        <v>4</v>
      </c>
      <c r="T356" t="str">
        <f>VLOOKUP(F356,[1]마스터!B:E,4,)</f>
        <v>수프</v>
      </c>
    </row>
    <row r="357" spans="1:20">
      <c r="A357" t="str">
        <f>_xlfn.TEXTJOIN("_",TRUE,C357,D357,T357,R357,COUNTIFS($C$1:C357,C357,$D$1:D357,D357,$T$1:T357,T357,$R$1:R357,R357))</f>
        <v>2022_11_폰타나 보쥬 스위트콘 크림 수프 180g_4_4</v>
      </c>
      <c r="B357" t="s">
        <v>16</v>
      </c>
      <c r="C357" t="str">
        <f>LEFT(O357,4)</f>
        <v>2022</v>
      </c>
      <c r="D357" t="str">
        <f>MID(O357,6,2)</f>
        <v>11</v>
      </c>
      <c r="E357" t="str">
        <f>MID(O357,9,2)</f>
        <v>23</v>
      </c>
      <c r="F357">
        <v>186740151</v>
      </c>
      <c r="G357" t="s">
        <v>929</v>
      </c>
      <c r="H357" t="s">
        <v>1073</v>
      </c>
      <c r="J357" t="s">
        <v>1048</v>
      </c>
      <c r="K357">
        <v>1895402292</v>
      </c>
      <c r="L357" t="s">
        <v>21</v>
      </c>
      <c r="M357" t="s">
        <v>21</v>
      </c>
      <c r="N357" t="s">
        <v>22</v>
      </c>
      <c r="O357" t="s">
        <v>1074</v>
      </c>
      <c r="P357" t="s">
        <v>24</v>
      </c>
      <c r="Q357" t="s">
        <v>24</v>
      </c>
      <c r="R357">
        <f t="shared" si="12"/>
        <v>4</v>
      </c>
      <c r="S357">
        <f t="shared" si="12"/>
        <v>4</v>
      </c>
      <c r="T357" t="str">
        <f>VLOOKUP(F357,[1]마스터!B:E,4,)</f>
        <v>폰타나 보쥬 스위트콘 크림 수프 180g</v>
      </c>
    </row>
    <row r="358" spans="1:20">
      <c r="A358" t="str">
        <f>_xlfn.TEXTJOIN("_",TRUE,C358,D358,T358,R358,COUNTIFS($C$1:C358,C358,$D$1:D358,D358,$T$1:T358,T358,$R$1:R358,R358))</f>
        <v>2022_11_폰타나 그릴드 머쉬룸 크림 수프 75g 파우치_4_1</v>
      </c>
      <c r="B358" t="s">
        <v>16</v>
      </c>
      <c r="C358" t="str">
        <f>LEFT(O358,4)</f>
        <v>2022</v>
      </c>
      <c r="D358" t="str">
        <f>MID(O358,6,2)</f>
        <v>11</v>
      </c>
      <c r="E358" t="str">
        <f>MID(O358,9,2)</f>
        <v>23</v>
      </c>
      <c r="F358">
        <v>196434993</v>
      </c>
      <c r="G358" t="s">
        <v>1067</v>
      </c>
      <c r="H358" t="s">
        <v>1075</v>
      </c>
      <c r="J358" t="s">
        <v>1076</v>
      </c>
      <c r="K358">
        <v>1895372931</v>
      </c>
      <c r="L358" t="s">
        <v>21</v>
      </c>
      <c r="M358" t="s">
        <v>21</v>
      </c>
      <c r="N358" t="s">
        <v>22</v>
      </c>
      <c r="O358" t="s">
        <v>1077</v>
      </c>
      <c r="P358" t="s">
        <v>24</v>
      </c>
      <c r="Q358" t="s">
        <v>24</v>
      </c>
      <c r="R358">
        <f t="shared" si="12"/>
        <v>4</v>
      </c>
      <c r="S358">
        <f t="shared" si="12"/>
        <v>4</v>
      </c>
      <c r="T358" t="str">
        <f>VLOOKUP(F358,[1]마스터!B:E,4,)</f>
        <v>폰타나 그릴드 머쉬룸 크림 수프 75g 파우치</v>
      </c>
    </row>
    <row r="359" spans="1:20">
      <c r="A359" t="str">
        <f>_xlfn.TEXTJOIN("_",TRUE,C359,D359,T359,R359,COUNTIFS($C$1:C359,C359,$D$1:D359,D359,$T$1:T359,T359,$R$1:R359,R359))</f>
        <v>2022_11_수프_4_122</v>
      </c>
      <c r="B359" t="s">
        <v>16</v>
      </c>
      <c r="C359" t="str">
        <f>LEFT(O359,4)</f>
        <v>2022</v>
      </c>
      <c r="D359" t="str">
        <f>MID(O359,6,2)</f>
        <v>11</v>
      </c>
      <c r="E359" t="str">
        <f>MID(O359,9,2)</f>
        <v>23</v>
      </c>
      <c r="F359">
        <v>155828320</v>
      </c>
      <c r="G359" t="s">
        <v>1050</v>
      </c>
      <c r="H359" t="s">
        <v>1078</v>
      </c>
      <c r="J359" t="s">
        <v>1079</v>
      </c>
      <c r="K359">
        <v>1895502473</v>
      </c>
      <c r="L359" t="s">
        <v>21</v>
      </c>
      <c r="M359" t="s">
        <v>21</v>
      </c>
      <c r="N359" t="s">
        <v>22</v>
      </c>
      <c r="O359" t="s">
        <v>1080</v>
      </c>
      <c r="P359" t="s">
        <v>24</v>
      </c>
      <c r="Q359" t="s">
        <v>24</v>
      </c>
      <c r="R359">
        <f t="shared" si="12"/>
        <v>4</v>
      </c>
      <c r="S359">
        <f t="shared" si="12"/>
        <v>4</v>
      </c>
      <c r="T359" t="str">
        <f>VLOOKUP(F359,[1]마스터!B:E,4,)</f>
        <v>수프</v>
      </c>
    </row>
    <row r="360" spans="1:20">
      <c r="A360" t="str">
        <f>_xlfn.TEXTJOIN("_",TRUE,C360,D360,T360,R360,COUNTIFS($C$1:C360,C360,$D$1:D360,D360,$T$1:T360,T360,$R$1:R360,R360))</f>
        <v>2022_11_수프_4_123</v>
      </c>
      <c r="B360" t="s">
        <v>16</v>
      </c>
      <c r="C360" t="str">
        <f>LEFT(O360,4)</f>
        <v>2022</v>
      </c>
      <c r="D360" t="str">
        <f>MID(O360,6,2)</f>
        <v>11</v>
      </c>
      <c r="E360" t="str">
        <f>MID(O360,9,2)</f>
        <v>23</v>
      </c>
      <c r="F360">
        <v>84981082</v>
      </c>
      <c r="G360" t="s">
        <v>1081</v>
      </c>
      <c r="H360" t="s">
        <v>1082</v>
      </c>
      <c r="J360" t="s">
        <v>1083</v>
      </c>
      <c r="K360">
        <v>1892128035</v>
      </c>
      <c r="L360" t="s">
        <v>21</v>
      </c>
      <c r="M360" t="s">
        <v>21</v>
      </c>
      <c r="N360" t="s">
        <v>22</v>
      </c>
      <c r="O360" t="s">
        <v>1084</v>
      </c>
      <c r="P360" t="s">
        <v>24</v>
      </c>
      <c r="Q360" t="s">
        <v>24</v>
      </c>
      <c r="R360">
        <f t="shared" si="12"/>
        <v>4</v>
      </c>
      <c r="S360">
        <f t="shared" si="12"/>
        <v>4</v>
      </c>
      <c r="T360" t="str">
        <f>VLOOKUP(F360,[1]마스터!B:E,4,)</f>
        <v>수프</v>
      </c>
    </row>
    <row r="361" spans="1:20">
      <c r="A361" t="str">
        <f>_xlfn.TEXTJOIN("_",TRUE,C361,D361,T361,R361,COUNTIFS($C$1:C361,C361,$D$1:D361,D361,$T$1:T361,T361,$R$1:R361,R361))</f>
        <v>2022_11_수프_4_124</v>
      </c>
      <c r="B361" t="s">
        <v>16</v>
      </c>
      <c r="C361" t="str">
        <f>LEFT(O361,4)</f>
        <v>2022</v>
      </c>
      <c r="D361" t="str">
        <f>MID(O361,6,2)</f>
        <v>11</v>
      </c>
      <c r="E361" t="str">
        <f>MID(O361,9,2)</f>
        <v>23</v>
      </c>
      <c r="F361">
        <v>84990605</v>
      </c>
      <c r="G361" t="s">
        <v>803</v>
      </c>
      <c r="H361" t="s">
        <v>1085</v>
      </c>
      <c r="J361" t="s">
        <v>1086</v>
      </c>
      <c r="K361">
        <v>1892125622</v>
      </c>
      <c r="L361" t="s">
        <v>21</v>
      </c>
      <c r="M361" t="s">
        <v>21</v>
      </c>
      <c r="N361" t="s">
        <v>22</v>
      </c>
      <c r="O361" t="s">
        <v>1087</v>
      </c>
      <c r="P361" t="s">
        <v>24</v>
      </c>
      <c r="Q361" t="s">
        <v>24</v>
      </c>
      <c r="R361">
        <f t="shared" si="12"/>
        <v>4</v>
      </c>
      <c r="S361">
        <f t="shared" si="12"/>
        <v>4</v>
      </c>
      <c r="T361" t="str">
        <f>VLOOKUP(F361,[1]마스터!B:E,4,)</f>
        <v>수프</v>
      </c>
    </row>
    <row r="362" spans="1:20">
      <c r="A362" t="str">
        <f>_xlfn.TEXTJOIN("_",TRUE,C362,D362,T362,R362,COUNTIFS($C$1:C362,C362,$D$1:D362,D362,$T$1:T362,T362,$R$1:R362,R362))</f>
        <v>2022_11_수프_4_125</v>
      </c>
      <c r="B362" t="s">
        <v>16</v>
      </c>
      <c r="C362" t="str">
        <f>LEFT(O362,4)</f>
        <v>2022</v>
      </c>
      <c r="D362" t="str">
        <f>MID(O362,6,2)</f>
        <v>11</v>
      </c>
      <c r="E362" t="str">
        <f>MID(O362,9,2)</f>
        <v>23</v>
      </c>
      <c r="F362">
        <v>98554445</v>
      </c>
      <c r="G362" t="s">
        <v>17</v>
      </c>
      <c r="H362" t="s">
        <v>1088</v>
      </c>
      <c r="J362" t="s">
        <v>1089</v>
      </c>
      <c r="K362">
        <v>1892125623</v>
      </c>
      <c r="L362" t="s">
        <v>21</v>
      </c>
      <c r="M362" t="s">
        <v>21</v>
      </c>
      <c r="N362" t="s">
        <v>338</v>
      </c>
      <c r="O362" t="s">
        <v>1090</v>
      </c>
      <c r="P362" t="s">
        <v>24</v>
      </c>
      <c r="Q362" t="s">
        <v>24</v>
      </c>
      <c r="R362">
        <f t="shared" si="12"/>
        <v>4</v>
      </c>
      <c r="S362">
        <f t="shared" si="12"/>
        <v>4</v>
      </c>
      <c r="T362" t="str">
        <f>VLOOKUP(F362,[1]마스터!B:E,4,)</f>
        <v>수프</v>
      </c>
    </row>
    <row r="363" spans="1:20">
      <c r="A363" t="str">
        <f>_xlfn.TEXTJOIN("_",TRUE,C363,D363,T363,R363,COUNTIFS($C$1:C363,C363,$D$1:D363,D363,$T$1:T363,T363,$R$1:R363,R363))</f>
        <v>2022_11_폰타나 피에몬테 그릴드 머쉬룸 크림 수프 즉석지함 60g (R_19)_4_2</v>
      </c>
      <c r="B363" t="s">
        <v>16</v>
      </c>
      <c r="C363" t="str">
        <f>LEFT(O363,4)</f>
        <v>2022</v>
      </c>
      <c r="D363" t="str">
        <f>MID(O363,6,2)</f>
        <v>11</v>
      </c>
      <c r="E363" t="str">
        <f>MID(O363,9,2)</f>
        <v>23</v>
      </c>
      <c r="F363">
        <v>186740297</v>
      </c>
      <c r="G363" t="s">
        <v>1054</v>
      </c>
      <c r="H363" t="s">
        <v>1091</v>
      </c>
      <c r="J363" t="s">
        <v>1092</v>
      </c>
      <c r="K363">
        <v>1895424197</v>
      </c>
      <c r="L363" t="s">
        <v>21</v>
      </c>
      <c r="M363" t="s">
        <v>21</v>
      </c>
      <c r="N363" t="s">
        <v>22</v>
      </c>
      <c r="O363" t="s">
        <v>1093</v>
      </c>
      <c r="P363" t="s">
        <v>24</v>
      </c>
      <c r="Q363" t="s">
        <v>24</v>
      </c>
      <c r="R363">
        <f t="shared" si="12"/>
        <v>4</v>
      </c>
      <c r="S363">
        <f t="shared" si="12"/>
        <v>4</v>
      </c>
      <c r="T363" t="str">
        <f>VLOOKUP(F363,[1]마스터!B:E,4,)</f>
        <v>폰타나 피에몬테 그릴드 머쉬룸 크림 수프 즉석지함 60g (R_19)</v>
      </c>
    </row>
    <row r="364" spans="1:20">
      <c r="A364" t="str">
        <f>_xlfn.TEXTJOIN("_",TRUE,C364,D364,T364,R364,COUNTIFS($C$1:C364,C364,$D$1:D364,D364,$T$1:T364,T364,$R$1:R364,R364))</f>
        <v>2022_11_폰타나 보쥬 스위트콘 크림 수프 180g_4_5</v>
      </c>
      <c r="B364" t="s">
        <v>16</v>
      </c>
      <c r="C364" t="str">
        <f>LEFT(O364,4)</f>
        <v>2022</v>
      </c>
      <c r="D364" t="str">
        <f>MID(O364,6,2)</f>
        <v>11</v>
      </c>
      <c r="E364" t="str">
        <f>MID(O364,9,2)</f>
        <v>24</v>
      </c>
      <c r="F364">
        <v>186740151</v>
      </c>
      <c r="G364" t="s">
        <v>929</v>
      </c>
      <c r="H364" t="s">
        <v>1094</v>
      </c>
      <c r="J364" t="s">
        <v>1095</v>
      </c>
      <c r="K364">
        <v>1895397673</v>
      </c>
      <c r="L364" t="s">
        <v>21</v>
      </c>
      <c r="M364" t="s">
        <v>21</v>
      </c>
      <c r="N364" t="s">
        <v>22</v>
      </c>
      <c r="O364" t="s">
        <v>1096</v>
      </c>
      <c r="P364" t="s">
        <v>24</v>
      </c>
      <c r="Q364" t="s">
        <v>24</v>
      </c>
      <c r="R364">
        <f t="shared" si="12"/>
        <v>4</v>
      </c>
      <c r="S364">
        <f t="shared" si="12"/>
        <v>4</v>
      </c>
      <c r="T364" t="str">
        <f>VLOOKUP(F364,[1]마스터!B:E,4,)</f>
        <v>폰타나 보쥬 스위트콘 크림 수프 180g</v>
      </c>
    </row>
    <row r="365" spans="1:20">
      <c r="A365" t="str">
        <f>_xlfn.TEXTJOIN("_",TRUE,C365,D365,T365,R365,COUNTIFS($C$1:C365,C365,$D$1:D365,D365,$T$1:T365,T365,$R$1:R365,R365))</f>
        <v>2022_11_폰타나 그릴드 머쉬룸 크림 수프 75g 파우치_4_2</v>
      </c>
      <c r="B365" t="s">
        <v>16</v>
      </c>
      <c r="C365" t="str">
        <f>LEFT(O365,4)</f>
        <v>2022</v>
      </c>
      <c r="D365" t="str">
        <f>MID(O365,6,2)</f>
        <v>11</v>
      </c>
      <c r="E365" t="str">
        <f>MID(O365,9,2)</f>
        <v>24</v>
      </c>
      <c r="F365">
        <v>196434993</v>
      </c>
      <c r="G365" t="s">
        <v>1067</v>
      </c>
      <c r="H365" t="s">
        <v>1097</v>
      </c>
      <c r="J365" t="s">
        <v>1076</v>
      </c>
      <c r="K365">
        <v>1895234764</v>
      </c>
      <c r="L365" t="s">
        <v>21</v>
      </c>
      <c r="M365" t="s">
        <v>21</v>
      </c>
      <c r="N365" t="s">
        <v>22</v>
      </c>
      <c r="O365" t="s">
        <v>1098</v>
      </c>
      <c r="P365" t="s">
        <v>24</v>
      </c>
      <c r="Q365" t="s">
        <v>24</v>
      </c>
      <c r="R365">
        <f t="shared" si="12"/>
        <v>4</v>
      </c>
      <c r="S365">
        <f t="shared" si="12"/>
        <v>4</v>
      </c>
      <c r="T365" t="str">
        <f>VLOOKUP(F365,[1]마스터!B:E,4,)</f>
        <v>폰타나 그릴드 머쉬룸 크림 수프 75g 파우치</v>
      </c>
    </row>
    <row r="366" spans="1:20">
      <c r="A366" t="str">
        <f>_xlfn.TEXTJOIN("_",TRUE,C366,D366,T366,R366,COUNTIFS($C$1:C366,C366,$D$1:D366,D366,$T$1:T366,T366,$R$1:R366,R366))</f>
        <v>2022_11_수프_4_126</v>
      </c>
      <c r="B366" t="s">
        <v>16</v>
      </c>
      <c r="C366" t="str">
        <f>LEFT(O366,4)</f>
        <v>2022</v>
      </c>
      <c r="D366" t="str">
        <f>MID(O366,6,2)</f>
        <v>11</v>
      </c>
      <c r="E366" t="str">
        <f>MID(O366,9,2)</f>
        <v>24</v>
      </c>
      <c r="F366">
        <v>155828710</v>
      </c>
      <c r="G366" t="s">
        <v>1099</v>
      </c>
      <c r="H366" t="s">
        <v>1100</v>
      </c>
      <c r="J366" t="s">
        <v>1101</v>
      </c>
      <c r="K366">
        <v>1895454585</v>
      </c>
      <c r="L366" t="s">
        <v>21</v>
      </c>
      <c r="M366" t="s">
        <v>21</v>
      </c>
      <c r="N366" t="s">
        <v>22</v>
      </c>
      <c r="O366" t="s">
        <v>1102</v>
      </c>
      <c r="P366" t="s">
        <v>24</v>
      </c>
      <c r="Q366" t="s">
        <v>24</v>
      </c>
      <c r="R366">
        <f t="shared" si="12"/>
        <v>4</v>
      </c>
      <c r="S366">
        <f t="shared" si="12"/>
        <v>4</v>
      </c>
      <c r="T366" t="str">
        <f>VLOOKUP(F366,[1]마스터!B:E,4,)</f>
        <v>수프</v>
      </c>
    </row>
    <row r="367" spans="1:20">
      <c r="A367" t="str">
        <f>_xlfn.TEXTJOIN("_",TRUE,C367,D367,T367,R367,COUNTIFS($C$1:C367,C367,$D$1:D367,D367,$T$1:T367,T367,$R$1:R367,R367))</f>
        <v>2022_11_폰타나 보쥬 스위트콘 크림 수프 180g_3_2</v>
      </c>
      <c r="B367" t="s">
        <v>16</v>
      </c>
      <c r="C367" t="str">
        <f>LEFT(O367,4)</f>
        <v>2022</v>
      </c>
      <c r="D367" t="str">
        <f>MID(O367,6,2)</f>
        <v>11</v>
      </c>
      <c r="E367" t="str">
        <f>MID(O367,9,2)</f>
        <v>24</v>
      </c>
      <c r="F367">
        <v>186740151</v>
      </c>
      <c r="G367" t="s">
        <v>929</v>
      </c>
      <c r="H367" t="s">
        <v>1103</v>
      </c>
      <c r="J367" t="s">
        <v>1104</v>
      </c>
      <c r="K367">
        <v>1895289821</v>
      </c>
      <c r="L367" t="s">
        <v>47</v>
      </c>
      <c r="M367" t="s">
        <v>21</v>
      </c>
      <c r="N367" t="s">
        <v>22</v>
      </c>
      <c r="O367" t="s">
        <v>1105</v>
      </c>
      <c r="P367" t="s">
        <v>24</v>
      </c>
      <c r="Q367" t="s">
        <v>24</v>
      </c>
      <c r="R367">
        <f t="shared" si="12"/>
        <v>3</v>
      </c>
      <c r="S367">
        <f t="shared" si="12"/>
        <v>4</v>
      </c>
      <c r="T367" t="str">
        <f>VLOOKUP(F367,[1]마스터!B:E,4,)</f>
        <v>폰타나 보쥬 스위트콘 크림 수프 180g</v>
      </c>
    </row>
    <row r="368" spans="1:20">
      <c r="A368" t="str">
        <f>_xlfn.TEXTJOIN("_",TRUE,C368,D368,T368,R368,COUNTIFS($C$1:C368,C368,$D$1:D368,D368,$T$1:T368,T368,$R$1:R368,R368))</f>
        <v>2022_11_폰타나 그릴드 머쉬룸 크림 수프 75g 파우치_4_3</v>
      </c>
      <c r="B368" t="s">
        <v>16</v>
      </c>
      <c r="C368" t="str">
        <f>LEFT(O368,4)</f>
        <v>2022</v>
      </c>
      <c r="D368" t="str">
        <f>MID(O368,6,2)</f>
        <v>11</v>
      </c>
      <c r="E368" t="str">
        <f>MID(O368,9,2)</f>
        <v>24</v>
      </c>
      <c r="F368">
        <v>196434993</v>
      </c>
      <c r="G368" t="s">
        <v>1067</v>
      </c>
      <c r="H368" t="s">
        <v>1106</v>
      </c>
      <c r="J368" t="s">
        <v>1107</v>
      </c>
      <c r="K368">
        <v>1895369214</v>
      </c>
      <c r="L368" t="s">
        <v>21</v>
      </c>
      <c r="M368" t="s">
        <v>21</v>
      </c>
      <c r="N368" t="s">
        <v>22</v>
      </c>
      <c r="O368" t="s">
        <v>1108</v>
      </c>
      <c r="P368" t="s">
        <v>24</v>
      </c>
      <c r="Q368" t="s">
        <v>24</v>
      </c>
      <c r="R368">
        <f t="shared" si="12"/>
        <v>4</v>
      </c>
      <c r="S368">
        <f t="shared" si="12"/>
        <v>4</v>
      </c>
      <c r="T368" t="str">
        <f>VLOOKUP(F368,[1]마스터!B:E,4,)</f>
        <v>폰타나 그릴드 머쉬룸 크림 수프 75g 파우치</v>
      </c>
    </row>
    <row r="369" spans="1:20">
      <c r="A369" t="str">
        <f>_xlfn.TEXTJOIN("_",TRUE,C369,D369,T369,R369,COUNTIFS($C$1:C369,C369,$D$1:D369,D369,$T$1:T369,T369,$R$1:R369,R369))</f>
        <v>2022_11_수프_4_127</v>
      </c>
      <c r="B369" t="s">
        <v>16</v>
      </c>
      <c r="C369" t="str">
        <f>LEFT(O369,4)</f>
        <v>2022</v>
      </c>
      <c r="D369" t="str">
        <f>MID(O369,6,2)</f>
        <v>11</v>
      </c>
      <c r="E369" t="str">
        <f>MID(O369,9,2)</f>
        <v>24</v>
      </c>
      <c r="F369">
        <v>84990605</v>
      </c>
      <c r="G369" t="s">
        <v>803</v>
      </c>
      <c r="H369" t="s">
        <v>1109</v>
      </c>
      <c r="J369" t="s">
        <v>940</v>
      </c>
      <c r="K369">
        <v>1890851209</v>
      </c>
      <c r="L369" t="s">
        <v>21</v>
      </c>
      <c r="M369" t="s">
        <v>21</v>
      </c>
      <c r="N369" t="s">
        <v>22</v>
      </c>
      <c r="O369" t="s">
        <v>1110</v>
      </c>
      <c r="P369" t="s">
        <v>24</v>
      </c>
      <c r="Q369" t="s">
        <v>24</v>
      </c>
      <c r="R369">
        <f t="shared" ref="R369:S385" si="13">IF(COUNT(FIND("매우 만족",L369))&gt;=1,4,IF(COUNT(FIND("만족",L369))&gt;=1,3,IF(COUNT(FIND("매우 아쉬",L369))&gt;=1,1,2)))</f>
        <v>4</v>
      </c>
      <c r="S369">
        <f t="shared" si="13"/>
        <v>4</v>
      </c>
      <c r="T369" t="str">
        <f>VLOOKUP(F369,[1]마스터!B:E,4,)</f>
        <v>수프</v>
      </c>
    </row>
    <row r="370" spans="1:20">
      <c r="A370" t="str">
        <f>_xlfn.TEXTJOIN("_",TRUE,C370,D370,T370,R370,COUNTIFS($C$1:C370,C370,$D$1:D370,D370,$T$1:T370,T370,$R$1:R370,R370))</f>
        <v>2022_11_폰타나 보쥬 스위트콘 크림 수프 180g_4_6</v>
      </c>
      <c r="B370" t="s">
        <v>16</v>
      </c>
      <c r="C370" t="str">
        <f>LEFT(O370,4)</f>
        <v>2022</v>
      </c>
      <c r="D370" t="str">
        <f>MID(O370,6,2)</f>
        <v>11</v>
      </c>
      <c r="E370" t="str">
        <f>MID(O370,9,2)</f>
        <v>24</v>
      </c>
      <c r="F370">
        <v>186740151</v>
      </c>
      <c r="G370" t="s">
        <v>929</v>
      </c>
      <c r="H370" t="s">
        <v>1111</v>
      </c>
      <c r="J370" t="s">
        <v>1112</v>
      </c>
      <c r="K370">
        <v>1895430000</v>
      </c>
      <c r="L370" t="s">
        <v>21</v>
      </c>
      <c r="M370" t="s">
        <v>21</v>
      </c>
      <c r="N370" t="s">
        <v>22</v>
      </c>
      <c r="O370" t="s">
        <v>1113</v>
      </c>
      <c r="P370" t="s">
        <v>24</v>
      </c>
      <c r="Q370" t="s">
        <v>24</v>
      </c>
      <c r="R370">
        <f t="shared" si="13"/>
        <v>4</v>
      </c>
      <c r="S370">
        <f t="shared" si="13"/>
        <v>4</v>
      </c>
      <c r="T370" t="str">
        <f>VLOOKUP(F370,[1]마스터!B:E,4,)</f>
        <v>폰타나 보쥬 스위트콘 크림 수프 180g</v>
      </c>
    </row>
    <row r="371" spans="1:20">
      <c r="A371" t="str">
        <f>_xlfn.TEXTJOIN("_",TRUE,C371,D371,T371,R371,COUNTIFS($C$1:C371,C371,$D$1:D371,D371,$T$1:T371,T371,$R$1:R371,R371))</f>
        <v>2022_11_폰타나 보쥬 스위트콘 크림 수프 180g_4_7</v>
      </c>
      <c r="B371" t="s">
        <v>16</v>
      </c>
      <c r="C371" t="str">
        <f>LEFT(O371,4)</f>
        <v>2022</v>
      </c>
      <c r="D371" t="str">
        <f>MID(O371,6,2)</f>
        <v>11</v>
      </c>
      <c r="E371" t="str">
        <f>MID(O371,9,2)</f>
        <v>24</v>
      </c>
      <c r="F371">
        <v>186740151</v>
      </c>
      <c r="G371" t="s">
        <v>929</v>
      </c>
      <c r="H371" t="s">
        <v>810</v>
      </c>
      <c r="J371" t="s">
        <v>1112</v>
      </c>
      <c r="K371">
        <v>1895464552</v>
      </c>
      <c r="L371" t="s">
        <v>21</v>
      </c>
      <c r="M371" t="s">
        <v>21</v>
      </c>
      <c r="N371" t="s">
        <v>22</v>
      </c>
      <c r="O371" t="s">
        <v>1114</v>
      </c>
      <c r="P371" t="s">
        <v>24</v>
      </c>
      <c r="Q371" t="s">
        <v>24</v>
      </c>
      <c r="R371">
        <f t="shared" si="13"/>
        <v>4</v>
      </c>
      <c r="S371">
        <f t="shared" si="13"/>
        <v>4</v>
      </c>
      <c r="T371" t="str">
        <f>VLOOKUP(F371,[1]마스터!B:E,4,)</f>
        <v>폰타나 보쥬 스위트콘 크림 수프 180g</v>
      </c>
    </row>
    <row r="372" spans="1:20">
      <c r="A372" t="str">
        <f>_xlfn.TEXTJOIN("_",TRUE,C372,D372,T372,R372,COUNTIFS($C$1:C372,C372,$D$1:D372,D372,$T$1:T372,T372,$R$1:R372,R372))</f>
        <v>2022_11_수프_4_128</v>
      </c>
      <c r="B372" t="s">
        <v>16</v>
      </c>
      <c r="C372" t="str">
        <f>LEFT(O372,4)</f>
        <v>2022</v>
      </c>
      <c r="D372" t="str">
        <f>MID(O372,6,2)</f>
        <v>11</v>
      </c>
      <c r="E372" t="str">
        <f>MID(O372,9,2)</f>
        <v>24</v>
      </c>
      <c r="F372">
        <v>155828320</v>
      </c>
      <c r="G372" t="s">
        <v>1050</v>
      </c>
      <c r="H372" t="s">
        <v>1115</v>
      </c>
      <c r="J372" t="s">
        <v>1116</v>
      </c>
      <c r="K372">
        <v>1896014588</v>
      </c>
      <c r="L372" t="s">
        <v>21</v>
      </c>
      <c r="M372" t="s">
        <v>21</v>
      </c>
      <c r="N372" t="s">
        <v>22</v>
      </c>
      <c r="O372" t="s">
        <v>1117</v>
      </c>
      <c r="P372" t="s">
        <v>24</v>
      </c>
      <c r="Q372" t="s">
        <v>24</v>
      </c>
      <c r="R372">
        <f t="shared" si="13"/>
        <v>4</v>
      </c>
      <c r="S372">
        <f t="shared" si="13"/>
        <v>4</v>
      </c>
      <c r="T372" t="str">
        <f>VLOOKUP(F372,[1]마스터!B:E,4,)</f>
        <v>수프</v>
      </c>
    </row>
    <row r="373" spans="1:20">
      <c r="A373" t="str">
        <f>_xlfn.TEXTJOIN("_",TRUE,C373,D373,T373,R373,COUNTIFS($C$1:C373,C373,$D$1:D373,D373,$T$1:T373,T373,$R$1:R373,R373))</f>
        <v>2022_11_폰타나 보쥬 스위트콘 크림 수프 180g_4_8</v>
      </c>
      <c r="B373" t="s">
        <v>16</v>
      </c>
      <c r="C373" t="str">
        <f>LEFT(O373,4)</f>
        <v>2022</v>
      </c>
      <c r="D373" t="str">
        <f>MID(O373,6,2)</f>
        <v>11</v>
      </c>
      <c r="E373" t="str">
        <f>MID(O373,9,2)</f>
        <v>24</v>
      </c>
      <c r="F373">
        <v>186740151</v>
      </c>
      <c r="G373" t="s">
        <v>929</v>
      </c>
      <c r="H373" t="s">
        <v>1118</v>
      </c>
      <c r="J373" t="s">
        <v>1119</v>
      </c>
      <c r="K373">
        <v>1894720109</v>
      </c>
      <c r="L373" t="s">
        <v>21</v>
      </c>
      <c r="M373" t="s">
        <v>21</v>
      </c>
      <c r="N373" t="s">
        <v>22</v>
      </c>
      <c r="O373" t="s">
        <v>1120</v>
      </c>
      <c r="P373" t="s">
        <v>24</v>
      </c>
      <c r="Q373" t="s">
        <v>24</v>
      </c>
      <c r="R373">
        <f t="shared" si="13"/>
        <v>4</v>
      </c>
      <c r="S373">
        <f t="shared" si="13"/>
        <v>4</v>
      </c>
      <c r="T373" t="str">
        <f>VLOOKUP(F373,[1]마스터!B:E,4,)</f>
        <v>폰타나 보쥬 스위트콘 크림 수프 180g</v>
      </c>
    </row>
    <row r="374" spans="1:20">
      <c r="A374" t="str">
        <f>_xlfn.TEXTJOIN("_",TRUE,C374,D374,T374,R374,COUNTIFS($C$1:C374,C374,$D$1:D374,D374,$T$1:T374,T374,$R$1:R374,R374))</f>
        <v>2022_11_폰타나 보쥬 스위트콘 크림 수프 180g_4_9</v>
      </c>
      <c r="B374" t="s">
        <v>16</v>
      </c>
      <c r="C374" t="str">
        <f>LEFT(O374,4)</f>
        <v>2022</v>
      </c>
      <c r="D374" t="str">
        <f>MID(O374,6,2)</f>
        <v>11</v>
      </c>
      <c r="E374" t="str">
        <f>MID(O374,9,2)</f>
        <v>24</v>
      </c>
      <c r="F374">
        <v>186740151</v>
      </c>
      <c r="G374" t="s">
        <v>929</v>
      </c>
      <c r="H374" t="s">
        <v>1121</v>
      </c>
      <c r="J374" t="s">
        <v>1048</v>
      </c>
      <c r="K374">
        <v>1896031821</v>
      </c>
      <c r="L374" t="s">
        <v>21</v>
      </c>
      <c r="M374" t="s">
        <v>21</v>
      </c>
      <c r="N374" t="s">
        <v>22</v>
      </c>
      <c r="O374" t="s">
        <v>1122</v>
      </c>
      <c r="P374" t="s">
        <v>24</v>
      </c>
      <c r="Q374" t="s">
        <v>24</v>
      </c>
      <c r="R374">
        <f t="shared" si="13"/>
        <v>4</v>
      </c>
      <c r="S374">
        <f t="shared" si="13"/>
        <v>4</v>
      </c>
      <c r="T374" t="str">
        <f>VLOOKUP(F374,[1]마스터!B:E,4,)</f>
        <v>폰타나 보쥬 스위트콘 크림 수프 180g</v>
      </c>
    </row>
    <row r="375" spans="1:20">
      <c r="A375" t="str">
        <f>_xlfn.TEXTJOIN("_",TRUE,C375,D375,T375,R375,COUNTIFS($C$1:C375,C375,$D$1:D375,D375,$T$1:T375,T375,$R$1:R375,R375))</f>
        <v>2022_11_폰타나 피에몬테 그릴드 머쉬룸 크림 수프 즉석지함 60g (R_19)_4_3</v>
      </c>
      <c r="B375" t="s">
        <v>16</v>
      </c>
      <c r="C375" t="str">
        <f>LEFT(O375,4)</f>
        <v>2022</v>
      </c>
      <c r="D375" t="str">
        <f>MID(O375,6,2)</f>
        <v>11</v>
      </c>
      <c r="E375" t="str">
        <f>MID(O375,9,2)</f>
        <v>24</v>
      </c>
      <c r="F375">
        <v>186740297</v>
      </c>
      <c r="G375" t="s">
        <v>1054</v>
      </c>
      <c r="H375" t="s">
        <v>1123</v>
      </c>
      <c r="J375" t="s">
        <v>1124</v>
      </c>
      <c r="K375">
        <v>1895750923</v>
      </c>
      <c r="L375" t="s">
        <v>21</v>
      </c>
      <c r="M375" t="s">
        <v>21</v>
      </c>
      <c r="N375" t="s">
        <v>22</v>
      </c>
      <c r="O375" t="s">
        <v>1125</v>
      </c>
      <c r="P375" t="s">
        <v>24</v>
      </c>
      <c r="Q375" t="s">
        <v>24</v>
      </c>
      <c r="R375">
        <f t="shared" si="13"/>
        <v>4</v>
      </c>
      <c r="S375">
        <f t="shared" si="13"/>
        <v>4</v>
      </c>
      <c r="T375" t="str">
        <f>VLOOKUP(F375,[1]마스터!B:E,4,)</f>
        <v>폰타나 피에몬테 그릴드 머쉬룸 크림 수프 즉석지함 60g (R_19)</v>
      </c>
    </row>
    <row r="376" spans="1:20">
      <c r="A376" t="str">
        <f>_xlfn.TEXTJOIN("_",TRUE,C376,D376,T376,R376,COUNTIFS($C$1:C376,C376,$D$1:D376,D376,$T$1:T376,T376,$R$1:R376,R376))</f>
        <v>2022_11_폰타나 보쥬 스위트콘 크림 수프 180g_4_10</v>
      </c>
      <c r="B376" t="s">
        <v>16</v>
      </c>
      <c r="C376" t="str">
        <f>LEFT(O376,4)</f>
        <v>2022</v>
      </c>
      <c r="D376" t="str">
        <f>MID(O376,6,2)</f>
        <v>11</v>
      </c>
      <c r="E376" t="str">
        <f>MID(O376,9,2)</f>
        <v>24</v>
      </c>
      <c r="F376">
        <v>186740151</v>
      </c>
      <c r="G376" t="s">
        <v>929</v>
      </c>
      <c r="H376" t="s">
        <v>1126</v>
      </c>
      <c r="J376" t="s">
        <v>1048</v>
      </c>
      <c r="K376">
        <v>1896454703</v>
      </c>
      <c r="L376" t="s">
        <v>21</v>
      </c>
      <c r="M376" t="s">
        <v>21</v>
      </c>
      <c r="N376" t="s">
        <v>22</v>
      </c>
      <c r="O376" t="s">
        <v>1127</v>
      </c>
      <c r="P376" t="s">
        <v>24</v>
      </c>
      <c r="Q376" t="s">
        <v>24</v>
      </c>
      <c r="R376">
        <f t="shared" si="13"/>
        <v>4</v>
      </c>
      <c r="S376">
        <f t="shared" si="13"/>
        <v>4</v>
      </c>
      <c r="T376" t="str">
        <f>VLOOKUP(F376,[1]마스터!B:E,4,)</f>
        <v>폰타나 보쥬 스위트콘 크림 수프 180g</v>
      </c>
    </row>
    <row r="377" spans="1:20">
      <c r="A377" t="str">
        <f>_xlfn.TEXTJOIN("_",TRUE,C377,D377,T377,R377,COUNTIFS($C$1:C377,C377,$D$1:D377,D377,$T$1:T377,T377,$R$1:R377,R377))</f>
        <v>2022_11_수프_4_129</v>
      </c>
      <c r="B377" t="s">
        <v>16</v>
      </c>
      <c r="C377" t="str">
        <f>LEFT(O377,4)</f>
        <v>2022</v>
      </c>
      <c r="D377" t="str">
        <f>MID(O377,6,2)</f>
        <v>11</v>
      </c>
      <c r="E377" t="str">
        <f>MID(O377,9,2)</f>
        <v>24</v>
      </c>
      <c r="F377">
        <v>155828710</v>
      </c>
      <c r="G377" t="s">
        <v>1099</v>
      </c>
      <c r="H377" t="s">
        <v>1128</v>
      </c>
      <c r="J377" t="s">
        <v>1129</v>
      </c>
      <c r="K377">
        <v>1895288913</v>
      </c>
      <c r="L377" t="s">
        <v>21</v>
      </c>
      <c r="M377" t="s">
        <v>21</v>
      </c>
      <c r="N377" t="s">
        <v>22</v>
      </c>
      <c r="O377" t="s">
        <v>1130</v>
      </c>
      <c r="P377" t="s">
        <v>24</v>
      </c>
      <c r="Q377" t="s">
        <v>24</v>
      </c>
      <c r="R377">
        <f t="shared" si="13"/>
        <v>4</v>
      </c>
      <c r="S377">
        <f t="shared" si="13"/>
        <v>4</v>
      </c>
      <c r="T377" t="str">
        <f>VLOOKUP(F377,[1]마스터!B:E,4,)</f>
        <v>수프</v>
      </c>
    </row>
    <row r="378" spans="1:20">
      <c r="A378" t="str">
        <f>_xlfn.TEXTJOIN("_",TRUE,C378,D378,T378,R378,COUNTIFS($C$1:C378,C378,$D$1:D378,D378,$T$1:T378,T378,$R$1:R378,R378))</f>
        <v>2022_11_폰타나 피에몬테 그릴드 머쉬룸 크림 수프 즉석지함 60g (R_19)_4_4</v>
      </c>
      <c r="B378" t="s">
        <v>16</v>
      </c>
      <c r="C378" t="str">
        <f>LEFT(O378,4)</f>
        <v>2022</v>
      </c>
      <c r="D378" t="str">
        <f>MID(O378,6,2)</f>
        <v>11</v>
      </c>
      <c r="E378" t="str">
        <f>MID(O378,9,2)</f>
        <v>25</v>
      </c>
      <c r="F378">
        <v>186740297</v>
      </c>
      <c r="G378" t="s">
        <v>1054</v>
      </c>
      <c r="H378" t="s">
        <v>1131</v>
      </c>
      <c r="J378" t="s">
        <v>1092</v>
      </c>
      <c r="K378">
        <v>1895387186</v>
      </c>
      <c r="L378" t="s">
        <v>21</v>
      </c>
      <c r="M378" t="s">
        <v>21</v>
      </c>
      <c r="N378" t="s">
        <v>22</v>
      </c>
      <c r="O378" t="s">
        <v>1132</v>
      </c>
      <c r="P378" t="s">
        <v>24</v>
      </c>
      <c r="Q378" t="s">
        <v>24</v>
      </c>
      <c r="R378">
        <f t="shared" si="13"/>
        <v>4</v>
      </c>
      <c r="S378">
        <f t="shared" si="13"/>
        <v>4</v>
      </c>
      <c r="T378" t="str">
        <f>VLOOKUP(F378,[1]마스터!B:E,4,)</f>
        <v>폰타나 피에몬테 그릴드 머쉬룸 크림 수프 즉석지함 60g (R_19)</v>
      </c>
    </row>
    <row r="379" spans="1:20">
      <c r="A379" t="str">
        <f>_xlfn.TEXTJOIN("_",TRUE,C379,D379,T379,R379,COUNTIFS($C$1:C379,C379,$D$1:D379,D379,$T$1:T379,T379,$R$1:R379,R379))</f>
        <v>2022_11_수프_4_130</v>
      </c>
      <c r="B379" t="s">
        <v>16</v>
      </c>
      <c r="C379" t="str">
        <f>LEFT(O379,4)</f>
        <v>2022</v>
      </c>
      <c r="D379" t="str">
        <f>MID(O379,6,2)</f>
        <v>11</v>
      </c>
      <c r="E379" t="str">
        <f>MID(O379,9,2)</f>
        <v>25</v>
      </c>
      <c r="F379">
        <v>84990605</v>
      </c>
      <c r="G379" t="s">
        <v>803</v>
      </c>
      <c r="H379" t="s">
        <v>1133</v>
      </c>
      <c r="J379" t="s">
        <v>992</v>
      </c>
      <c r="K379">
        <v>1891492584</v>
      </c>
      <c r="L379" t="s">
        <v>21</v>
      </c>
      <c r="M379" t="s">
        <v>21</v>
      </c>
      <c r="N379" t="s">
        <v>22</v>
      </c>
      <c r="O379" t="s">
        <v>1134</v>
      </c>
      <c r="P379" t="s">
        <v>24</v>
      </c>
      <c r="Q379" t="s">
        <v>24</v>
      </c>
      <c r="R379">
        <f t="shared" si="13"/>
        <v>4</v>
      </c>
      <c r="S379">
        <f t="shared" si="13"/>
        <v>4</v>
      </c>
      <c r="T379" t="str">
        <f>VLOOKUP(F379,[1]마스터!B:E,4,)</f>
        <v>수프</v>
      </c>
    </row>
    <row r="380" spans="1:20">
      <c r="A380" t="str">
        <f>_xlfn.TEXTJOIN("_",TRUE,C380,D380,T380,R380,COUNTIFS($C$1:C380,C380,$D$1:D380,D380,$T$1:T380,T380,$R$1:R380,R380))</f>
        <v>2022_11_수프_4_131</v>
      </c>
      <c r="B380" t="s">
        <v>16</v>
      </c>
      <c r="C380" t="str">
        <f>LEFT(O380,4)</f>
        <v>2022</v>
      </c>
      <c r="D380" t="str">
        <f>MID(O380,6,2)</f>
        <v>11</v>
      </c>
      <c r="E380" t="str">
        <f>MID(O380,9,2)</f>
        <v>25</v>
      </c>
      <c r="F380">
        <v>155828320</v>
      </c>
      <c r="G380" t="s">
        <v>1050</v>
      </c>
      <c r="H380" t="s">
        <v>1135</v>
      </c>
      <c r="J380" t="s">
        <v>1136</v>
      </c>
      <c r="K380">
        <v>1895949525</v>
      </c>
      <c r="L380" t="s">
        <v>21</v>
      </c>
      <c r="M380" t="s">
        <v>21</v>
      </c>
      <c r="N380" t="s">
        <v>22</v>
      </c>
      <c r="O380" t="s">
        <v>1137</v>
      </c>
      <c r="P380" t="s">
        <v>24</v>
      </c>
      <c r="Q380" t="s">
        <v>24</v>
      </c>
      <c r="R380">
        <f t="shared" si="13"/>
        <v>4</v>
      </c>
      <c r="S380">
        <f t="shared" si="13"/>
        <v>4</v>
      </c>
      <c r="T380" t="str">
        <f>VLOOKUP(F380,[1]마스터!B:E,4,)</f>
        <v>수프</v>
      </c>
    </row>
    <row r="381" spans="1:20">
      <c r="A381" t="str">
        <f>_xlfn.TEXTJOIN("_",TRUE,C381,D381,T381,R381,COUNTIFS($C$1:C381,C381,$D$1:D381,D381,$T$1:T381,T381,$R$1:R381,R381))</f>
        <v>2022_11_수프_4_132</v>
      </c>
      <c r="B381" t="s">
        <v>16</v>
      </c>
      <c r="C381" t="str">
        <f>LEFT(O381,4)</f>
        <v>2022</v>
      </c>
      <c r="D381" t="str">
        <f>MID(O381,6,2)</f>
        <v>11</v>
      </c>
      <c r="E381" t="str">
        <f>MID(O381,9,2)</f>
        <v>25</v>
      </c>
      <c r="F381">
        <v>155828320</v>
      </c>
      <c r="G381" t="s">
        <v>1050</v>
      </c>
      <c r="H381" t="s">
        <v>1138</v>
      </c>
      <c r="J381" t="s">
        <v>1079</v>
      </c>
      <c r="K381">
        <v>1895396696</v>
      </c>
      <c r="L381" t="s">
        <v>21</v>
      </c>
      <c r="M381" t="s">
        <v>21</v>
      </c>
      <c r="N381" t="s">
        <v>22</v>
      </c>
      <c r="O381" t="s">
        <v>1139</v>
      </c>
      <c r="P381" t="s">
        <v>24</v>
      </c>
      <c r="Q381" t="s">
        <v>24</v>
      </c>
      <c r="R381">
        <f t="shared" si="13"/>
        <v>4</v>
      </c>
      <c r="S381">
        <f t="shared" si="13"/>
        <v>4</v>
      </c>
      <c r="T381" t="str">
        <f>VLOOKUP(F381,[1]마스터!B:E,4,)</f>
        <v>수프</v>
      </c>
    </row>
    <row r="382" spans="1:20">
      <c r="A382" t="str">
        <f>_xlfn.TEXTJOIN("_",TRUE,C382,D382,T382,R382,COUNTIFS($C$1:C382,C382,$D$1:D382,D382,$T$1:T382,T382,$R$1:R382,R382))</f>
        <v>2022_11_수프_4_133</v>
      </c>
      <c r="B382" t="s">
        <v>16</v>
      </c>
      <c r="C382" t="str">
        <f>LEFT(O382,4)</f>
        <v>2022</v>
      </c>
      <c r="D382" t="str">
        <f>MID(O382,6,2)</f>
        <v>11</v>
      </c>
      <c r="E382" t="str">
        <f>MID(O382,9,2)</f>
        <v>25</v>
      </c>
      <c r="F382">
        <v>155828710</v>
      </c>
      <c r="G382" t="s">
        <v>1099</v>
      </c>
      <c r="H382" t="s">
        <v>1140</v>
      </c>
      <c r="J382" t="s">
        <v>1141</v>
      </c>
      <c r="K382">
        <v>1896987488</v>
      </c>
      <c r="L382" t="s">
        <v>21</v>
      </c>
      <c r="M382" t="s">
        <v>21</v>
      </c>
      <c r="N382" t="s">
        <v>22</v>
      </c>
      <c r="O382" t="s">
        <v>1142</v>
      </c>
      <c r="P382" t="s">
        <v>24</v>
      </c>
      <c r="Q382" t="s">
        <v>24</v>
      </c>
      <c r="R382">
        <f t="shared" si="13"/>
        <v>4</v>
      </c>
      <c r="S382">
        <f t="shared" si="13"/>
        <v>4</v>
      </c>
      <c r="T382" t="str">
        <f>VLOOKUP(F382,[1]마스터!B:E,4,)</f>
        <v>수프</v>
      </c>
    </row>
    <row r="383" spans="1:20">
      <c r="A383" t="str">
        <f>_xlfn.TEXTJOIN("_",TRUE,C383,D383,T383,R383,COUNTIFS($C$1:C383,C383,$D$1:D383,D383,$T$1:T383,T383,$R$1:R383,R383))</f>
        <v>2022_11_폰타나 보쥬 스위트콘 크림 수프 180g_4_11</v>
      </c>
      <c r="B383" t="s">
        <v>16</v>
      </c>
      <c r="C383" t="str">
        <f>LEFT(O383,4)</f>
        <v>2022</v>
      </c>
      <c r="D383" t="str">
        <f>MID(O383,6,2)</f>
        <v>11</v>
      </c>
      <c r="E383" t="str">
        <f>MID(O383,9,2)</f>
        <v>25</v>
      </c>
      <c r="F383">
        <v>186740151</v>
      </c>
      <c r="G383" t="s">
        <v>929</v>
      </c>
      <c r="H383" t="s">
        <v>1143</v>
      </c>
      <c r="J383" t="s">
        <v>1144</v>
      </c>
      <c r="K383">
        <v>1895454701</v>
      </c>
      <c r="L383" t="s">
        <v>21</v>
      </c>
      <c r="M383" t="s">
        <v>21</v>
      </c>
      <c r="N383" t="s">
        <v>22</v>
      </c>
      <c r="O383" t="s">
        <v>1145</v>
      </c>
      <c r="P383" t="s">
        <v>24</v>
      </c>
      <c r="Q383" t="s">
        <v>24</v>
      </c>
      <c r="R383">
        <f t="shared" si="13"/>
        <v>4</v>
      </c>
      <c r="S383">
        <f t="shared" si="13"/>
        <v>4</v>
      </c>
      <c r="T383" t="str">
        <f>VLOOKUP(F383,[1]마스터!B:E,4,)</f>
        <v>폰타나 보쥬 스위트콘 크림 수프 180g</v>
      </c>
    </row>
    <row r="384" spans="1:20">
      <c r="A384" t="str">
        <f>_xlfn.TEXTJOIN("_",TRUE,C384,D384,T384,R384,COUNTIFS($C$1:C384,C384,$D$1:D384,D384,$T$1:T384,T384,$R$1:R384,R384))</f>
        <v>2022_11_수프_4_134</v>
      </c>
      <c r="B384" t="s">
        <v>16</v>
      </c>
      <c r="C384" t="str">
        <f>LEFT(O384,4)</f>
        <v>2022</v>
      </c>
      <c r="D384" t="str">
        <f>MID(O384,6,2)</f>
        <v>11</v>
      </c>
      <c r="E384" t="str">
        <f>MID(O384,9,2)</f>
        <v>25</v>
      </c>
      <c r="F384">
        <v>155828320</v>
      </c>
      <c r="G384" t="s">
        <v>1050</v>
      </c>
      <c r="H384" t="s">
        <v>1146</v>
      </c>
      <c r="J384" t="s">
        <v>1147</v>
      </c>
      <c r="K384">
        <v>1897574180</v>
      </c>
      <c r="L384" t="s">
        <v>21</v>
      </c>
      <c r="M384" t="s">
        <v>21</v>
      </c>
      <c r="N384" t="s">
        <v>22</v>
      </c>
      <c r="O384" t="s">
        <v>1148</v>
      </c>
      <c r="P384" t="s">
        <v>24</v>
      </c>
      <c r="Q384" t="s">
        <v>24</v>
      </c>
      <c r="R384">
        <f t="shared" si="13"/>
        <v>4</v>
      </c>
      <c r="S384">
        <f t="shared" si="13"/>
        <v>4</v>
      </c>
      <c r="T384" t="str">
        <f>VLOOKUP(F384,[1]마스터!B:E,4,)</f>
        <v>수프</v>
      </c>
    </row>
    <row r="385" spans="1:20">
      <c r="A385" t="str">
        <f>_xlfn.TEXTJOIN("_",TRUE,C385,D385,T385,R385,COUNTIFS($C$1:C385,C385,$D$1:D385,D385,$T$1:T385,T385,$R$1:R385,R385))</f>
        <v>2022_11_폰타나 보쥬 스위트콘 크림 수프 180g_4_12</v>
      </c>
      <c r="B385" t="s">
        <v>16</v>
      </c>
      <c r="C385" t="str">
        <f>LEFT(O385,4)</f>
        <v>2022</v>
      </c>
      <c r="D385" t="str">
        <f>MID(O385,6,2)</f>
        <v>11</v>
      </c>
      <c r="E385" t="str">
        <f>MID(O385,9,2)</f>
        <v>25</v>
      </c>
      <c r="F385">
        <v>186740151</v>
      </c>
      <c r="G385" t="s">
        <v>929</v>
      </c>
      <c r="H385" t="s">
        <v>1149</v>
      </c>
      <c r="J385" t="s">
        <v>1150</v>
      </c>
      <c r="K385">
        <v>1896830496</v>
      </c>
      <c r="L385" t="s">
        <v>21</v>
      </c>
      <c r="M385" t="s">
        <v>21</v>
      </c>
      <c r="N385" t="s">
        <v>22</v>
      </c>
      <c r="O385" t="s">
        <v>1151</v>
      </c>
      <c r="P385" t="s">
        <v>24</v>
      </c>
      <c r="Q385" t="s">
        <v>24</v>
      </c>
      <c r="R385">
        <f t="shared" si="13"/>
        <v>4</v>
      </c>
      <c r="S385">
        <f t="shared" si="13"/>
        <v>4</v>
      </c>
      <c r="T385" t="str">
        <f>VLOOKUP(F385,[1]마스터!B:E,4,)</f>
        <v>폰타나 보쥬 스위트콘 크림 수프 180g</v>
      </c>
    </row>
    <row r="386" spans="1:20">
      <c r="A386" t="str">
        <f>_xlfn.TEXTJOIN("_",TRUE,C386,D386,T386,R386,COUNTIFS($C$1:C386,C386,$D$1:D386,D386,$T$1:T386,T386,$R$1:R386,R386))</f>
        <v>2022_11_폰타나 피에몬테 그릴드 머쉬룸 크림 수프 즉석지함 60g (R_19)_4_5</v>
      </c>
      <c r="B386" t="s">
        <v>16</v>
      </c>
      <c r="C386" t="str">
        <f>LEFT(O386,4)</f>
        <v>2022</v>
      </c>
      <c r="D386" t="str">
        <f>MID(O386,6,2)</f>
        <v>11</v>
      </c>
      <c r="E386" t="str">
        <f>MID(O386,9,2)</f>
        <v>25</v>
      </c>
      <c r="F386">
        <v>186740297</v>
      </c>
      <c r="G386" t="s">
        <v>1054</v>
      </c>
      <c r="H386" t="s">
        <v>1152</v>
      </c>
      <c r="J386" t="s">
        <v>1153</v>
      </c>
      <c r="K386">
        <v>1896981461</v>
      </c>
      <c r="L386" t="s">
        <v>21</v>
      </c>
      <c r="M386" t="s">
        <v>21</v>
      </c>
      <c r="N386" t="s">
        <v>22</v>
      </c>
      <c r="O386" t="s">
        <v>1154</v>
      </c>
      <c r="P386" t="s">
        <v>24</v>
      </c>
      <c r="Q386" t="s">
        <v>24</v>
      </c>
      <c r="R386">
        <f t="shared" ref="R386:S406" si="14">IF(COUNT(FIND("매우 만족",L386))&gt;=1,4,IF(COUNT(FIND("만족",L386))&gt;=1,3,IF(COUNT(FIND("매우 아쉬",L386))&gt;=1,1,2)))</f>
        <v>4</v>
      </c>
      <c r="S386">
        <f t="shared" si="14"/>
        <v>4</v>
      </c>
      <c r="T386" t="str">
        <f>VLOOKUP(F386,[1]마스터!B:E,4,)</f>
        <v>폰타나 피에몬테 그릴드 머쉬룸 크림 수프 즉석지함 60g (R_19)</v>
      </c>
    </row>
    <row r="387" spans="1:20">
      <c r="A387" t="str">
        <f>_xlfn.TEXTJOIN("_",TRUE,C387,D387,T387,R387,COUNTIFS($C$1:C387,C387,$D$1:D387,D387,$T$1:T387,T387,$R$1:R387,R387))</f>
        <v>2022_11_폰타나 그릴드 머쉬룸 크림 수프 75g 파우치_4_4</v>
      </c>
      <c r="B387" t="s">
        <v>16</v>
      </c>
      <c r="C387" t="str">
        <f>LEFT(O387,4)</f>
        <v>2022</v>
      </c>
      <c r="D387" t="str">
        <f>MID(O387,6,2)</f>
        <v>11</v>
      </c>
      <c r="E387" t="str">
        <f>MID(O387,9,2)</f>
        <v>25</v>
      </c>
      <c r="F387">
        <v>196434993</v>
      </c>
      <c r="G387" t="s">
        <v>1067</v>
      </c>
      <c r="H387" t="s">
        <v>1155</v>
      </c>
      <c r="J387" t="s">
        <v>1156</v>
      </c>
      <c r="K387">
        <v>1896938489</v>
      </c>
      <c r="L387" t="s">
        <v>21</v>
      </c>
      <c r="M387" t="s">
        <v>21</v>
      </c>
      <c r="N387" t="s">
        <v>22</v>
      </c>
      <c r="O387" t="s">
        <v>1157</v>
      </c>
      <c r="P387" t="s">
        <v>24</v>
      </c>
      <c r="Q387" t="s">
        <v>24</v>
      </c>
      <c r="R387">
        <f t="shared" si="14"/>
        <v>4</v>
      </c>
      <c r="S387">
        <f t="shared" si="14"/>
        <v>4</v>
      </c>
      <c r="T387" t="str">
        <f>VLOOKUP(F387,[1]마스터!B:E,4,)</f>
        <v>폰타나 그릴드 머쉬룸 크림 수프 75g 파우치</v>
      </c>
    </row>
    <row r="388" spans="1:20">
      <c r="A388" t="str">
        <f>_xlfn.TEXTJOIN("_",TRUE,C388,D388,T388,R388,COUNTIFS($C$1:C388,C388,$D$1:D388,D388,$T$1:T388,T388,$R$1:R388,R388))</f>
        <v>2022_11_폰타나 피에몬테 그릴드 머쉬룸 크림 수프 즉석지함 60g (R_19)_4_6</v>
      </c>
      <c r="B388" t="s">
        <v>16</v>
      </c>
      <c r="C388" t="str">
        <f>LEFT(O388,4)</f>
        <v>2022</v>
      </c>
      <c r="D388" t="str">
        <f>MID(O388,6,2)</f>
        <v>11</v>
      </c>
      <c r="E388" t="str">
        <f>MID(O388,9,2)</f>
        <v>25</v>
      </c>
      <c r="F388">
        <v>186740297</v>
      </c>
      <c r="G388" t="s">
        <v>1054</v>
      </c>
      <c r="H388" t="s">
        <v>1158</v>
      </c>
      <c r="J388" t="s">
        <v>1092</v>
      </c>
      <c r="K388">
        <v>1897829388</v>
      </c>
      <c r="L388" t="s">
        <v>21</v>
      </c>
      <c r="M388" t="s">
        <v>21</v>
      </c>
      <c r="N388" t="s">
        <v>22</v>
      </c>
      <c r="O388" t="s">
        <v>1159</v>
      </c>
      <c r="P388" t="s">
        <v>24</v>
      </c>
      <c r="Q388" t="s">
        <v>24</v>
      </c>
      <c r="R388">
        <f t="shared" si="14"/>
        <v>4</v>
      </c>
      <c r="S388">
        <f t="shared" si="14"/>
        <v>4</v>
      </c>
      <c r="T388" t="str">
        <f>VLOOKUP(F388,[1]마스터!B:E,4,)</f>
        <v>폰타나 피에몬테 그릴드 머쉬룸 크림 수프 즉석지함 60g (R_19)</v>
      </c>
    </row>
    <row r="389" spans="1:20">
      <c r="A389" t="str">
        <f>_xlfn.TEXTJOIN("_",TRUE,C389,D389,T389,R389,COUNTIFS($C$1:C389,C389,$D$1:D389,D389,$T$1:T389,T389,$R$1:R389,R389))</f>
        <v>2022_11_폰타나 피에몬테 그릴드 머쉬룸 크림 수프 즉석지함 60g (R_19)_4_7</v>
      </c>
      <c r="B389" t="s">
        <v>16</v>
      </c>
      <c r="C389" t="str">
        <f>LEFT(O389,4)</f>
        <v>2022</v>
      </c>
      <c r="D389" t="str">
        <f>MID(O389,6,2)</f>
        <v>11</v>
      </c>
      <c r="E389" t="str">
        <f>MID(O389,9,2)</f>
        <v>25</v>
      </c>
      <c r="F389">
        <v>186740297</v>
      </c>
      <c r="G389" t="s">
        <v>1054</v>
      </c>
      <c r="H389" t="s">
        <v>1160</v>
      </c>
      <c r="J389" t="s">
        <v>1161</v>
      </c>
      <c r="K389">
        <v>1897275671</v>
      </c>
      <c r="L389" t="s">
        <v>21</v>
      </c>
      <c r="M389" t="s">
        <v>21</v>
      </c>
      <c r="N389" t="s">
        <v>22</v>
      </c>
      <c r="O389" t="s">
        <v>1162</v>
      </c>
      <c r="P389" t="s">
        <v>24</v>
      </c>
      <c r="Q389" t="s">
        <v>24</v>
      </c>
      <c r="R389">
        <f t="shared" si="14"/>
        <v>4</v>
      </c>
      <c r="S389">
        <f t="shared" si="14"/>
        <v>4</v>
      </c>
      <c r="T389" t="str">
        <f>VLOOKUP(F389,[1]마스터!B:E,4,)</f>
        <v>폰타나 피에몬테 그릴드 머쉬룸 크림 수프 즉석지함 60g (R_19)</v>
      </c>
    </row>
    <row r="390" spans="1:20">
      <c r="A390" t="str">
        <f>_xlfn.TEXTJOIN("_",TRUE,C390,D390,T390,R390,COUNTIFS($C$1:C390,C390,$D$1:D390,D390,$T$1:T390,T390,$R$1:R390,R390))</f>
        <v>2022_11_수프_4_135</v>
      </c>
      <c r="B390" t="s">
        <v>16</v>
      </c>
      <c r="C390" t="str">
        <f>LEFT(O390,4)</f>
        <v>2022</v>
      </c>
      <c r="D390" t="str">
        <f>MID(O390,6,2)</f>
        <v>11</v>
      </c>
      <c r="E390" t="str">
        <f>MID(O390,9,2)</f>
        <v>26</v>
      </c>
      <c r="F390">
        <v>84990605</v>
      </c>
      <c r="G390" t="s">
        <v>803</v>
      </c>
      <c r="H390" t="s">
        <v>1163</v>
      </c>
      <c r="J390" t="s">
        <v>937</v>
      </c>
      <c r="K390">
        <v>1892827759</v>
      </c>
      <c r="L390" t="s">
        <v>21</v>
      </c>
      <c r="M390" t="s">
        <v>21</v>
      </c>
      <c r="N390" t="s">
        <v>22</v>
      </c>
      <c r="O390" t="s">
        <v>1164</v>
      </c>
      <c r="P390" t="s">
        <v>24</v>
      </c>
      <c r="Q390" t="s">
        <v>24</v>
      </c>
      <c r="R390">
        <f t="shared" si="14"/>
        <v>4</v>
      </c>
      <c r="S390">
        <f t="shared" si="14"/>
        <v>4</v>
      </c>
      <c r="T390" t="str">
        <f>VLOOKUP(F390,[1]마스터!B:E,4,)</f>
        <v>수프</v>
      </c>
    </row>
    <row r="391" spans="1:20">
      <c r="A391" t="str">
        <f>_xlfn.TEXTJOIN("_",TRUE,C391,D391,T391,R391,COUNTIFS($C$1:C391,C391,$D$1:D391,D391,$T$1:T391,T391,$R$1:R391,R391))</f>
        <v>2022_11_폰타나 보쥬 스위트콘 크림 수프 180g_4_13</v>
      </c>
      <c r="B391" t="s">
        <v>16</v>
      </c>
      <c r="C391" t="str">
        <f>LEFT(O391,4)</f>
        <v>2022</v>
      </c>
      <c r="D391" t="str">
        <f>MID(O391,6,2)</f>
        <v>11</v>
      </c>
      <c r="E391" t="str">
        <f>MID(O391,9,2)</f>
        <v>26</v>
      </c>
      <c r="F391">
        <v>186740151</v>
      </c>
      <c r="G391" t="s">
        <v>929</v>
      </c>
      <c r="H391" t="s">
        <v>1165</v>
      </c>
      <c r="J391" t="s">
        <v>1062</v>
      </c>
      <c r="K391">
        <v>1897176489</v>
      </c>
      <c r="L391" t="s">
        <v>21</v>
      </c>
      <c r="M391" t="s">
        <v>21</v>
      </c>
      <c r="N391" t="s">
        <v>22</v>
      </c>
      <c r="O391" t="s">
        <v>1166</v>
      </c>
      <c r="P391" t="s">
        <v>24</v>
      </c>
      <c r="Q391" t="s">
        <v>24</v>
      </c>
      <c r="R391">
        <f t="shared" si="14"/>
        <v>4</v>
      </c>
      <c r="S391">
        <f t="shared" si="14"/>
        <v>4</v>
      </c>
      <c r="T391" t="str">
        <f>VLOOKUP(F391,[1]마스터!B:E,4,)</f>
        <v>폰타나 보쥬 스위트콘 크림 수프 180g</v>
      </c>
    </row>
    <row r="392" spans="1:20">
      <c r="A392" t="str">
        <f>_xlfn.TEXTJOIN("_",TRUE,C392,D392,T392,R392,COUNTIFS($C$1:C392,C392,$D$1:D392,D392,$T$1:T392,T392,$R$1:R392,R392))</f>
        <v>2022_11_폰타나 그릴드 머쉬룸 크림 수프 75g 파우치_4_5</v>
      </c>
      <c r="B392" t="s">
        <v>16</v>
      </c>
      <c r="C392" t="str">
        <f>LEFT(O392,4)</f>
        <v>2022</v>
      </c>
      <c r="D392" t="str">
        <f>MID(O392,6,2)</f>
        <v>11</v>
      </c>
      <c r="E392" t="str">
        <f>MID(O392,9,2)</f>
        <v>27</v>
      </c>
      <c r="F392">
        <v>196434993</v>
      </c>
      <c r="G392" t="s">
        <v>1067</v>
      </c>
      <c r="H392" t="s">
        <v>1167</v>
      </c>
      <c r="J392" t="s">
        <v>1107</v>
      </c>
      <c r="K392">
        <v>1896046778</v>
      </c>
      <c r="L392" t="s">
        <v>21</v>
      </c>
      <c r="M392" t="s">
        <v>21</v>
      </c>
      <c r="N392" t="s">
        <v>22</v>
      </c>
      <c r="O392" t="s">
        <v>1168</v>
      </c>
      <c r="P392" t="s">
        <v>24</v>
      </c>
      <c r="Q392" t="s">
        <v>24</v>
      </c>
      <c r="R392">
        <f t="shared" si="14"/>
        <v>4</v>
      </c>
      <c r="S392">
        <f t="shared" si="14"/>
        <v>4</v>
      </c>
      <c r="T392" t="str">
        <f>VLOOKUP(F392,[1]마스터!B:E,4,)</f>
        <v>폰타나 그릴드 머쉬룸 크림 수프 75g 파우치</v>
      </c>
    </row>
    <row r="393" spans="1:20">
      <c r="A393" t="str">
        <f>_xlfn.TEXTJOIN("_",TRUE,C393,D393,T393,R393,COUNTIFS($C$1:C393,C393,$D$1:D393,D393,$T$1:T393,T393,$R$1:R393,R393))</f>
        <v>2022_11_수프_4_136</v>
      </c>
      <c r="B393" t="s">
        <v>16</v>
      </c>
      <c r="C393" t="str">
        <f>LEFT(O393,4)</f>
        <v>2022</v>
      </c>
      <c r="D393" t="str">
        <f>MID(O393,6,2)</f>
        <v>11</v>
      </c>
      <c r="E393" t="str">
        <f>MID(O393,9,2)</f>
        <v>27</v>
      </c>
      <c r="F393">
        <v>84990605</v>
      </c>
      <c r="G393" t="s">
        <v>803</v>
      </c>
      <c r="H393" t="s">
        <v>1169</v>
      </c>
      <c r="J393" t="s">
        <v>992</v>
      </c>
      <c r="K393">
        <v>1890929018</v>
      </c>
      <c r="L393" t="s">
        <v>21</v>
      </c>
      <c r="M393" t="s">
        <v>21</v>
      </c>
      <c r="N393" t="s">
        <v>22</v>
      </c>
      <c r="O393" t="s">
        <v>1170</v>
      </c>
      <c r="P393" t="s">
        <v>24</v>
      </c>
      <c r="Q393" t="s">
        <v>24</v>
      </c>
      <c r="R393">
        <f t="shared" si="14"/>
        <v>4</v>
      </c>
      <c r="S393">
        <f t="shared" si="14"/>
        <v>4</v>
      </c>
      <c r="T393" t="str">
        <f>VLOOKUP(F393,[1]마스터!B:E,4,)</f>
        <v>수프</v>
      </c>
    </row>
    <row r="394" spans="1:20">
      <c r="A394" t="str">
        <f>_xlfn.TEXTJOIN("_",TRUE,C394,D394,T394,R394,COUNTIFS($C$1:C394,C394,$D$1:D394,D394,$T$1:T394,T394,$R$1:R394,R394))</f>
        <v>2022_11_수프_4_137</v>
      </c>
      <c r="B394" t="s">
        <v>16</v>
      </c>
      <c r="C394" t="str">
        <f>LEFT(O394,4)</f>
        <v>2022</v>
      </c>
      <c r="D394" t="str">
        <f>MID(O394,6,2)</f>
        <v>11</v>
      </c>
      <c r="E394" t="str">
        <f>MID(O394,9,2)</f>
        <v>27</v>
      </c>
      <c r="F394">
        <v>155828320</v>
      </c>
      <c r="G394" t="s">
        <v>1050</v>
      </c>
      <c r="H394" t="s">
        <v>1171</v>
      </c>
      <c r="J394" t="s">
        <v>1172</v>
      </c>
      <c r="K394">
        <v>1897376832</v>
      </c>
      <c r="L394" t="s">
        <v>21</v>
      </c>
      <c r="M394" t="s">
        <v>21</v>
      </c>
      <c r="N394" t="s">
        <v>22</v>
      </c>
      <c r="O394" t="s">
        <v>1173</v>
      </c>
      <c r="P394" t="s">
        <v>24</v>
      </c>
      <c r="Q394" t="s">
        <v>24</v>
      </c>
      <c r="R394">
        <f t="shared" si="14"/>
        <v>4</v>
      </c>
      <c r="S394">
        <f t="shared" si="14"/>
        <v>4</v>
      </c>
      <c r="T394" t="str">
        <f>VLOOKUP(F394,[1]마스터!B:E,4,)</f>
        <v>수프</v>
      </c>
    </row>
    <row r="395" spans="1:20">
      <c r="A395" t="str">
        <f>_xlfn.TEXTJOIN("_",TRUE,C395,D395,T395,R395,COUNTIFS($C$1:C395,C395,$D$1:D395,D395,$T$1:T395,T395,$R$1:R395,R395))</f>
        <v>2022_11_수프_4_138</v>
      </c>
      <c r="B395" t="s">
        <v>16</v>
      </c>
      <c r="C395" t="str">
        <f>LEFT(O395,4)</f>
        <v>2022</v>
      </c>
      <c r="D395" t="str">
        <f>MID(O395,6,2)</f>
        <v>11</v>
      </c>
      <c r="E395" t="str">
        <f>MID(O395,9,2)</f>
        <v>27</v>
      </c>
      <c r="F395">
        <v>84990605</v>
      </c>
      <c r="G395" t="s">
        <v>803</v>
      </c>
      <c r="H395" t="s">
        <v>1174</v>
      </c>
      <c r="J395" t="s">
        <v>937</v>
      </c>
      <c r="K395">
        <v>1893276700</v>
      </c>
      <c r="L395" t="s">
        <v>21</v>
      </c>
      <c r="M395" t="s">
        <v>21</v>
      </c>
      <c r="N395" t="s">
        <v>22</v>
      </c>
      <c r="O395" t="s">
        <v>1175</v>
      </c>
      <c r="P395" t="s">
        <v>24</v>
      </c>
      <c r="Q395" t="s">
        <v>24</v>
      </c>
      <c r="R395">
        <f t="shared" si="14"/>
        <v>4</v>
      </c>
      <c r="S395">
        <f t="shared" si="14"/>
        <v>4</v>
      </c>
      <c r="T395" t="str">
        <f>VLOOKUP(F395,[1]마스터!B:E,4,)</f>
        <v>수프</v>
      </c>
    </row>
    <row r="396" spans="1:20">
      <c r="A396" t="str">
        <f>_xlfn.TEXTJOIN("_",TRUE,C396,D396,T396,R396,COUNTIFS($C$1:C396,C396,$D$1:D396,D396,$T$1:T396,T396,$R$1:R396,R396))</f>
        <v>2022_11_폰타나 보쥬 스위트콘 크림 수프 180g_4_14</v>
      </c>
      <c r="B396" t="s">
        <v>16</v>
      </c>
      <c r="C396" t="str">
        <f>LEFT(O396,4)</f>
        <v>2022</v>
      </c>
      <c r="D396" t="str">
        <f>MID(O396,6,2)</f>
        <v>11</v>
      </c>
      <c r="E396" t="str">
        <f>MID(O396,9,2)</f>
        <v>29</v>
      </c>
      <c r="F396">
        <v>186740151</v>
      </c>
      <c r="G396" t="s">
        <v>929</v>
      </c>
      <c r="H396" t="s">
        <v>1176</v>
      </c>
      <c r="J396" t="s">
        <v>1112</v>
      </c>
      <c r="K396">
        <v>1895471307</v>
      </c>
      <c r="L396" t="s">
        <v>21</v>
      </c>
      <c r="M396" t="s">
        <v>21</v>
      </c>
      <c r="N396" t="s">
        <v>22</v>
      </c>
      <c r="O396" t="s">
        <v>1177</v>
      </c>
      <c r="P396" t="s">
        <v>24</v>
      </c>
      <c r="Q396" t="s">
        <v>24</v>
      </c>
      <c r="R396">
        <f t="shared" si="14"/>
        <v>4</v>
      </c>
      <c r="S396">
        <f t="shared" si="14"/>
        <v>4</v>
      </c>
      <c r="T396" t="str">
        <f>VLOOKUP(F396,[1]마스터!B:E,4,)</f>
        <v>폰타나 보쥬 스위트콘 크림 수프 180g</v>
      </c>
    </row>
    <row r="397" spans="1:20">
      <c r="A397" t="str">
        <f>_xlfn.TEXTJOIN("_",TRUE,C397,D397,T397,R397,COUNTIFS($C$1:C397,C397,$D$1:D397,D397,$T$1:T397,T397,$R$1:R397,R397))</f>
        <v>2022_11_수프_4_139</v>
      </c>
      <c r="B397" t="s">
        <v>16</v>
      </c>
      <c r="C397" t="str">
        <f>LEFT(O397,4)</f>
        <v>2022</v>
      </c>
      <c r="D397" t="str">
        <f>MID(O397,6,2)</f>
        <v>11</v>
      </c>
      <c r="E397" t="str">
        <f>MID(O397,9,2)</f>
        <v>29</v>
      </c>
      <c r="F397">
        <v>98554445</v>
      </c>
      <c r="G397" t="s">
        <v>17</v>
      </c>
      <c r="H397" t="s">
        <v>1178</v>
      </c>
      <c r="J397" t="s">
        <v>750</v>
      </c>
      <c r="K397">
        <v>1862066271</v>
      </c>
      <c r="L397" t="s">
        <v>21</v>
      </c>
      <c r="M397" t="s">
        <v>21</v>
      </c>
      <c r="N397" t="s">
        <v>286</v>
      </c>
      <c r="O397" t="s">
        <v>1179</v>
      </c>
      <c r="P397" t="s">
        <v>24</v>
      </c>
      <c r="Q397" t="s">
        <v>24</v>
      </c>
      <c r="R397">
        <f t="shared" si="14"/>
        <v>4</v>
      </c>
      <c r="S397">
        <f t="shared" si="14"/>
        <v>4</v>
      </c>
      <c r="T397" t="str">
        <f>VLOOKUP(F397,[1]마스터!B:E,4,)</f>
        <v>수프</v>
      </c>
    </row>
    <row r="398" spans="1:20">
      <c r="A398" t="str">
        <f>_xlfn.TEXTJOIN("_",TRUE,C398,D398,T398,R398,COUNTIFS($C$1:C398,C398,$D$1:D398,D398,$T$1:T398,T398,$R$1:R398,R398))</f>
        <v>2022_11_폰타나 그릴드 머쉬룸 크림 수프 75g 파우치_4_6</v>
      </c>
      <c r="B398" t="s">
        <v>16</v>
      </c>
      <c r="C398" t="str">
        <f>LEFT(O398,4)</f>
        <v>2022</v>
      </c>
      <c r="D398" t="str">
        <f>MID(O398,6,2)</f>
        <v>11</v>
      </c>
      <c r="E398" t="str">
        <f>MID(O398,9,2)</f>
        <v>29</v>
      </c>
      <c r="F398">
        <v>196434993</v>
      </c>
      <c r="G398" t="s">
        <v>1067</v>
      </c>
      <c r="H398" t="s">
        <v>1180</v>
      </c>
      <c r="J398" t="s">
        <v>1181</v>
      </c>
      <c r="K398">
        <v>1895664961</v>
      </c>
      <c r="L398" t="s">
        <v>21</v>
      </c>
      <c r="M398" t="s">
        <v>21</v>
      </c>
      <c r="N398" t="s">
        <v>22</v>
      </c>
      <c r="O398" t="s">
        <v>1182</v>
      </c>
      <c r="P398" t="s">
        <v>24</v>
      </c>
      <c r="Q398" t="s">
        <v>24</v>
      </c>
      <c r="R398">
        <f t="shared" si="14"/>
        <v>4</v>
      </c>
      <c r="S398">
        <f t="shared" si="14"/>
        <v>4</v>
      </c>
      <c r="T398" t="str">
        <f>VLOOKUP(F398,[1]마스터!B:E,4,)</f>
        <v>폰타나 그릴드 머쉬룸 크림 수프 75g 파우치</v>
      </c>
    </row>
    <row r="399" spans="1:20">
      <c r="A399" t="str">
        <f>_xlfn.TEXTJOIN("_",TRUE,C399,D399,T399,R399,COUNTIFS($C$1:C399,C399,$D$1:D399,D399,$T$1:T399,T399,$R$1:R399,R399))</f>
        <v>2022_11_폰타나 보쥬 스위트콘 크림 수프 180g_4_15</v>
      </c>
      <c r="B399" t="s">
        <v>16</v>
      </c>
      <c r="C399" t="str">
        <f>LEFT(O399,4)</f>
        <v>2022</v>
      </c>
      <c r="D399" t="str">
        <f>MID(O399,6,2)</f>
        <v>11</v>
      </c>
      <c r="E399" t="str">
        <f>MID(O399,9,2)</f>
        <v>30</v>
      </c>
      <c r="F399">
        <v>186740151</v>
      </c>
      <c r="G399" t="s">
        <v>929</v>
      </c>
      <c r="H399" t="s">
        <v>1183</v>
      </c>
      <c r="J399" t="s">
        <v>1059</v>
      </c>
      <c r="K399">
        <v>1896023115</v>
      </c>
      <c r="L399" t="s">
        <v>21</v>
      </c>
      <c r="M399" t="s">
        <v>21</v>
      </c>
      <c r="N399" t="s">
        <v>22</v>
      </c>
      <c r="O399" t="s">
        <v>1184</v>
      </c>
      <c r="P399" t="s">
        <v>24</v>
      </c>
      <c r="Q399" t="s">
        <v>24</v>
      </c>
      <c r="R399">
        <f t="shared" si="14"/>
        <v>4</v>
      </c>
      <c r="S399">
        <f t="shared" si="14"/>
        <v>4</v>
      </c>
      <c r="T399" t="str">
        <f>VLOOKUP(F399,[1]마스터!B:E,4,)</f>
        <v>폰타나 보쥬 스위트콘 크림 수프 180g</v>
      </c>
    </row>
    <row r="400" spans="1:20">
      <c r="A400" t="str">
        <f>_xlfn.TEXTJOIN("_",TRUE,C400,D400,T400,R400,COUNTIFS($C$1:C400,C400,$D$1:D400,D400,$T$1:T400,T400,$R$1:R400,R400))</f>
        <v>2022_12_수프_4_1</v>
      </c>
      <c r="B400" t="s">
        <v>16</v>
      </c>
      <c r="C400" t="str">
        <f>LEFT(O400,4)</f>
        <v>2022</v>
      </c>
      <c r="D400" t="str">
        <f>MID(O400,6,2)</f>
        <v>12</v>
      </c>
      <c r="E400" t="str">
        <f>MID(O400,9,2)</f>
        <v>01</v>
      </c>
      <c r="F400">
        <v>98554445</v>
      </c>
      <c r="G400" t="s">
        <v>1185</v>
      </c>
      <c r="H400" t="s">
        <v>1186</v>
      </c>
      <c r="J400" t="s">
        <v>1187</v>
      </c>
      <c r="K400">
        <v>1903259371</v>
      </c>
      <c r="L400" t="s">
        <v>21</v>
      </c>
      <c r="M400" t="s">
        <v>21</v>
      </c>
      <c r="N400" t="s">
        <v>22</v>
      </c>
      <c r="O400" t="s">
        <v>1188</v>
      </c>
      <c r="P400" t="s">
        <v>24</v>
      </c>
      <c r="Q400" t="s">
        <v>24</v>
      </c>
      <c r="R400">
        <f t="shared" si="14"/>
        <v>4</v>
      </c>
      <c r="S400">
        <f t="shared" si="14"/>
        <v>4</v>
      </c>
      <c r="T400" t="str">
        <f>VLOOKUP(F400,[1]마스터!B:E,4,)</f>
        <v>수프</v>
      </c>
    </row>
    <row r="401" spans="1:20">
      <c r="A401" t="str">
        <f>_xlfn.TEXTJOIN("_",TRUE,C401,D401,T401,R401,COUNTIFS($C$1:C401,C401,$D$1:D401,D401,$T$1:T401,T401,$R$1:R401,R401))</f>
        <v>2022_12_수프_4_2</v>
      </c>
      <c r="B401" t="s">
        <v>16</v>
      </c>
      <c r="C401" t="str">
        <f>LEFT(O401,4)</f>
        <v>2022</v>
      </c>
      <c r="D401" t="str">
        <f>MID(O401,6,2)</f>
        <v>12</v>
      </c>
      <c r="E401" t="str">
        <f>MID(O401,9,2)</f>
        <v>01</v>
      </c>
      <c r="F401">
        <v>98554445</v>
      </c>
      <c r="G401" t="s">
        <v>1185</v>
      </c>
      <c r="H401" t="s">
        <v>1189</v>
      </c>
      <c r="J401" t="s">
        <v>1007</v>
      </c>
      <c r="K401">
        <v>1903341337</v>
      </c>
      <c r="L401" t="s">
        <v>21</v>
      </c>
      <c r="M401" t="s">
        <v>21</v>
      </c>
      <c r="N401" t="s">
        <v>22</v>
      </c>
      <c r="O401" t="s">
        <v>1190</v>
      </c>
      <c r="P401" t="s">
        <v>24</v>
      </c>
      <c r="Q401" t="s">
        <v>24</v>
      </c>
      <c r="R401">
        <f t="shared" si="14"/>
        <v>4</v>
      </c>
      <c r="S401">
        <f t="shared" si="14"/>
        <v>4</v>
      </c>
      <c r="T401" t="str">
        <f>VLOOKUP(F401,[1]마스터!B:E,4,)</f>
        <v>수프</v>
      </c>
    </row>
    <row r="402" spans="1:20">
      <c r="A402" t="str">
        <f>_xlfn.TEXTJOIN("_",TRUE,C402,D402,T402,R402,COUNTIFS($C$1:C402,C402,$D$1:D402,D402,$T$1:T402,T402,$R$1:R402,R402))</f>
        <v>2022_12_수프_4_3</v>
      </c>
      <c r="B402" t="s">
        <v>16</v>
      </c>
      <c r="C402" t="str">
        <f>LEFT(O402,4)</f>
        <v>2022</v>
      </c>
      <c r="D402" t="str">
        <f>MID(O402,6,2)</f>
        <v>12</v>
      </c>
      <c r="E402" t="str">
        <f>MID(O402,9,2)</f>
        <v>01</v>
      </c>
      <c r="F402">
        <v>98554445</v>
      </c>
      <c r="G402" t="s">
        <v>1185</v>
      </c>
      <c r="H402" t="s">
        <v>1191</v>
      </c>
      <c r="J402" t="s">
        <v>1192</v>
      </c>
      <c r="K402">
        <v>1903480800</v>
      </c>
      <c r="L402" t="s">
        <v>21</v>
      </c>
      <c r="M402" t="s">
        <v>21</v>
      </c>
      <c r="N402" t="s">
        <v>22</v>
      </c>
      <c r="O402" t="s">
        <v>1193</v>
      </c>
      <c r="P402" t="s">
        <v>24</v>
      </c>
      <c r="Q402" t="s">
        <v>24</v>
      </c>
      <c r="R402">
        <f t="shared" si="14"/>
        <v>4</v>
      </c>
      <c r="S402">
        <f t="shared" si="14"/>
        <v>4</v>
      </c>
      <c r="T402" t="str">
        <f>VLOOKUP(F402,[1]마스터!B:E,4,)</f>
        <v>수프</v>
      </c>
    </row>
    <row r="403" spans="1:20">
      <c r="A403" t="str">
        <f>_xlfn.TEXTJOIN("_",TRUE,C403,D403,T403,R403,COUNTIFS($C$1:C403,C403,$D$1:D403,D403,$T$1:T403,T403,$R$1:R403,R403))</f>
        <v>2022_12_수프_3_1</v>
      </c>
      <c r="B403" t="s">
        <v>16</v>
      </c>
      <c r="C403" t="str">
        <f>LEFT(O403,4)</f>
        <v>2022</v>
      </c>
      <c r="D403" t="str">
        <f>MID(O403,6,2)</f>
        <v>12</v>
      </c>
      <c r="E403" t="str">
        <f>MID(O403,9,2)</f>
        <v>01</v>
      </c>
      <c r="F403">
        <v>98554445</v>
      </c>
      <c r="G403" t="s">
        <v>1185</v>
      </c>
      <c r="H403" t="s">
        <v>1194</v>
      </c>
      <c r="J403" t="s">
        <v>755</v>
      </c>
      <c r="K403">
        <v>1903384601</v>
      </c>
      <c r="L403" t="s">
        <v>47</v>
      </c>
      <c r="M403" t="s">
        <v>47</v>
      </c>
      <c r="N403" t="s">
        <v>22</v>
      </c>
      <c r="O403" t="s">
        <v>1195</v>
      </c>
      <c r="P403" t="s">
        <v>24</v>
      </c>
      <c r="Q403" t="s">
        <v>24</v>
      </c>
      <c r="R403">
        <f t="shared" si="14"/>
        <v>3</v>
      </c>
      <c r="S403">
        <f t="shared" si="14"/>
        <v>3</v>
      </c>
      <c r="T403" t="str">
        <f>VLOOKUP(F403,[1]마스터!B:E,4,)</f>
        <v>수프</v>
      </c>
    </row>
    <row r="404" spans="1:20">
      <c r="A404" t="str">
        <f>_xlfn.TEXTJOIN("_",TRUE,C404,D404,T404,R404,COUNTIFS($C$1:C404,C404,$D$1:D404,D404,$T$1:T404,T404,$R$1:R404,R404))</f>
        <v>2022_12_수프_4_4</v>
      </c>
      <c r="B404" t="s">
        <v>16</v>
      </c>
      <c r="C404" t="str">
        <f>LEFT(O404,4)</f>
        <v>2022</v>
      </c>
      <c r="D404" t="str">
        <f>MID(O404,6,2)</f>
        <v>12</v>
      </c>
      <c r="E404" t="str">
        <f>MID(O404,9,2)</f>
        <v>01</v>
      </c>
      <c r="F404">
        <v>98554445</v>
      </c>
      <c r="G404" t="s">
        <v>1185</v>
      </c>
      <c r="H404" t="s">
        <v>1196</v>
      </c>
      <c r="J404" t="s">
        <v>1197</v>
      </c>
      <c r="K404">
        <v>1903633269</v>
      </c>
      <c r="L404" t="s">
        <v>21</v>
      </c>
      <c r="M404" t="s">
        <v>21</v>
      </c>
      <c r="N404" t="s">
        <v>22</v>
      </c>
      <c r="O404" t="s">
        <v>1198</v>
      </c>
      <c r="P404" t="s">
        <v>24</v>
      </c>
      <c r="Q404" t="s">
        <v>24</v>
      </c>
      <c r="R404">
        <f t="shared" si="14"/>
        <v>4</v>
      </c>
      <c r="S404">
        <f t="shared" si="14"/>
        <v>4</v>
      </c>
      <c r="T404" t="str">
        <f>VLOOKUP(F404,[1]마스터!B:E,4,)</f>
        <v>수프</v>
      </c>
    </row>
    <row r="405" spans="1:20">
      <c r="A405" t="str">
        <f>_xlfn.TEXTJOIN("_",TRUE,C405,D405,T405,R405,COUNTIFS($C$1:C405,C405,$D$1:D405,D405,$T$1:T405,T405,$R$1:R405,R405))</f>
        <v>2022_12_수프_4_5</v>
      </c>
      <c r="B405" t="s">
        <v>16</v>
      </c>
      <c r="C405" t="str">
        <f>LEFT(O405,4)</f>
        <v>2022</v>
      </c>
      <c r="D405" t="str">
        <f>MID(O405,6,2)</f>
        <v>12</v>
      </c>
      <c r="E405" t="str">
        <f>MID(O405,9,2)</f>
        <v>01</v>
      </c>
      <c r="F405">
        <v>98554445</v>
      </c>
      <c r="G405" t="s">
        <v>1185</v>
      </c>
      <c r="H405" t="s">
        <v>55</v>
      </c>
      <c r="J405" t="s">
        <v>1065</v>
      </c>
      <c r="K405">
        <v>1903147283</v>
      </c>
      <c r="L405" t="s">
        <v>21</v>
      </c>
      <c r="M405" t="s">
        <v>21</v>
      </c>
      <c r="N405" t="s">
        <v>22</v>
      </c>
      <c r="O405" t="s">
        <v>1199</v>
      </c>
      <c r="P405" t="s">
        <v>24</v>
      </c>
      <c r="Q405" t="s">
        <v>24</v>
      </c>
      <c r="R405">
        <f t="shared" si="14"/>
        <v>4</v>
      </c>
      <c r="S405">
        <f t="shared" si="14"/>
        <v>4</v>
      </c>
      <c r="T405" t="str">
        <f>VLOOKUP(F405,[1]마스터!B:E,4,)</f>
        <v>수프</v>
      </c>
    </row>
    <row r="406" spans="1:20">
      <c r="A406" t="str">
        <f>_xlfn.TEXTJOIN("_",TRUE,C406,D406,T406,R406,COUNTIFS($C$1:C406,C406,$D$1:D406,D406,$T$1:T406,T406,$R$1:R406,R406))</f>
        <v>2022_12_수프_4_6</v>
      </c>
      <c r="B406" t="s">
        <v>16</v>
      </c>
      <c r="C406" t="str">
        <f>LEFT(O406,4)</f>
        <v>2022</v>
      </c>
      <c r="D406" t="str">
        <f>MID(O406,6,2)</f>
        <v>12</v>
      </c>
      <c r="E406" t="str">
        <f>MID(O406,9,2)</f>
        <v>01</v>
      </c>
      <c r="F406">
        <v>98554445</v>
      </c>
      <c r="G406" t="s">
        <v>1185</v>
      </c>
      <c r="H406" t="s">
        <v>1200</v>
      </c>
      <c r="J406" t="s">
        <v>1007</v>
      </c>
      <c r="K406">
        <v>1903436720</v>
      </c>
      <c r="L406" t="s">
        <v>21</v>
      </c>
      <c r="M406" t="s">
        <v>21</v>
      </c>
      <c r="N406" t="s">
        <v>22</v>
      </c>
      <c r="O406" t="s">
        <v>1201</v>
      </c>
      <c r="P406" t="s">
        <v>24</v>
      </c>
      <c r="Q406" t="s">
        <v>24</v>
      </c>
      <c r="R406">
        <f t="shared" si="14"/>
        <v>4</v>
      </c>
      <c r="S406">
        <f t="shared" si="14"/>
        <v>4</v>
      </c>
      <c r="T406" t="str">
        <f>VLOOKUP(F406,[1]마스터!B:E,4,)</f>
        <v>수프</v>
      </c>
    </row>
    <row r="407" spans="1:20">
      <c r="A407" t="str">
        <f>_xlfn.TEXTJOIN("_",TRUE,C407,D407,T407,R407,COUNTIFS($C$1:C407,C407,$D$1:D407,D407,$T$1:T407,T407,$R$1:R407,R407))</f>
        <v>2022_12_수프_4_7</v>
      </c>
      <c r="B407" t="s">
        <v>16</v>
      </c>
      <c r="C407" t="str">
        <f>LEFT(O407,4)</f>
        <v>2022</v>
      </c>
      <c r="D407" t="str">
        <f>MID(O407,6,2)</f>
        <v>12</v>
      </c>
      <c r="E407" t="str">
        <f>MID(O407,9,2)</f>
        <v>01</v>
      </c>
      <c r="F407">
        <v>98554445</v>
      </c>
      <c r="G407" t="s">
        <v>1185</v>
      </c>
      <c r="H407" t="s">
        <v>1202</v>
      </c>
      <c r="J407" t="s">
        <v>1203</v>
      </c>
      <c r="K407">
        <v>1903332789</v>
      </c>
      <c r="L407" t="s">
        <v>21</v>
      </c>
      <c r="M407" t="s">
        <v>21</v>
      </c>
      <c r="N407" t="s">
        <v>22</v>
      </c>
      <c r="O407" t="s">
        <v>1204</v>
      </c>
      <c r="P407" t="s">
        <v>24</v>
      </c>
      <c r="Q407" t="s">
        <v>24</v>
      </c>
      <c r="R407">
        <f t="shared" ref="R407:S465" si="15">IF(COUNT(FIND("매우 만족",L407))&gt;=1,4,IF(COUNT(FIND("만족",L407))&gt;=1,3,IF(COUNT(FIND("매우 아쉬",L407))&gt;=1,1,2)))</f>
        <v>4</v>
      </c>
      <c r="S407">
        <f t="shared" si="15"/>
        <v>4</v>
      </c>
      <c r="T407" t="str">
        <f>VLOOKUP(F407,[1]마스터!B:E,4,)</f>
        <v>수프</v>
      </c>
    </row>
    <row r="408" spans="1:20">
      <c r="A408" t="str">
        <f>_xlfn.TEXTJOIN("_",TRUE,C408,D408,T408,R408,COUNTIFS($C$1:C408,C408,$D$1:D408,D408,$T$1:T408,T408,$R$1:R408,R408))</f>
        <v>2022_12_수프_4_8</v>
      </c>
      <c r="B408" t="s">
        <v>16</v>
      </c>
      <c r="C408" t="str">
        <f>LEFT(O408,4)</f>
        <v>2022</v>
      </c>
      <c r="D408" t="str">
        <f>MID(O408,6,2)</f>
        <v>12</v>
      </c>
      <c r="E408" t="str">
        <f>MID(O408,9,2)</f>
        <v>01</v>
      </c>
      <c r="F408">
        <v>98554445</v>
      </c>
      <c r="G408" t="s">
        <v>1185</v>
      </c>
      <c r="H408" t="s">
        <v>1205</v>
      </c>
      <c r="J408" t="s">
        <v>813</v>
      </c>
      <c r="K408">
        <v>1903128716</v>
      </c>
      <c r="L408" t="s">
        <v>21</v>
      </c>
      <c r="M408" t="s">
        <v>21</v>
      </c>
      <c r="N408" t="s">
        <v>22</v>
      </c>
      <c r="O408" t="s">
        <v>1206</v>
      </c>
      <c r="P408" t="s">
        <v>24</v>
      </c>
      <c r="Q408" t="s">
        <v>24</v>
      </c>
      <c r="R408">
        <f t="shared" si="15"/>
        <v>4</v>
      </c>
      <c r="S408">
        <f t="shared" si="15"/>
        <v>4</v>
      </c>
      <c r="T408" t="str">
        <f>VLOOKUP(F408,[1]마스터!B:E,4,)</f>
        <v>수프</v>
      </c>
    </row>
    <row r="409" spans="1:20">
      <c r="A409" t="str">
        <f>_xlfn.TEXTJOIN("_",TRUE,C409,D409,T409,R409,COUNTIFS($C$1:C409,C409,$D$1:D409,D409,$T$1:T409,T409,$R$1:R409,R409))</f>
        <v>2022_12_수프_4_9</v>
      </c>
      <c r="B409" t="s">
        <v>16</v>
      </c>
      <c r="C409" t="str">
        <f>LEFT(O409,4)</f>
        <v>2022</v>
      </c>
      <c r="D409" t="str">
        <f>MID(O409,6,2)</f>
        <v>12</v>
      </c>
      <c r="E409" t="str">
        <f>MID(O409,9,2)</f>
        <v>01</v>
      </c>
      <c r="F409">
        <v>98554445</v>
      </c>
      <c r="G409" t="s">
        <v>1185</v>
      </c>
      <c r="H409" t="s">
        <v>1207</v>
      </c>
      <c r="J409" t="s">
        <v>836</v>
      </c>
      <c r="K409">
        <v>1903457966</v>
      </c>
      <c r="L409" t="s">
        <v>21</v>
      </c>
      <c r="M409" t="s">
        <v>21</v>
      </c>
      <c r="N409" t="s">
        <v>22</v>
      </c>
      <c r="O409" t="s">
        <v>1208</v>
      </c>
      <c r="P409" t="s">
        <v>24</v>
      </c>
      <c r="Q409" t="s">
        <v>24</v>
      </c>
      <c r="R409">
        <f t="shared" si="15"/>
        <v>4</v>
      </c>
      <c r="S409">
        <f t="shared" si="15"/>
        <v>4</v>
      </c>
      <c r="T409" t="str">
        <f>VLOOKUP(F409,[1]마스터!B:E,4,)</f>
        <v>수프</v>
      </c>
    </row>
    <row r="410" spans="1:20">
      <c r="A410" t="str">
        <f>_xlfn.TEXTJOIN("_",TRUE,C410,D410,T410,R410,COUNTIFS($C$1:C410,C410,$D$1:D410,D410,$T$1:T410,T410,$R$1:R410,R410))</f>
        <v>2022_12_수프_4_10</v>
      </c>
      <c r="B410" t="s">
        <v>16</v>
      </c>
      <c r="C410" t="str">
        <f>LEFT(O410,4)</f>
        <v>2022</v>
      </c>
      <c r="D410" t="str">
        <f>MID(O410,6,2)</f>
        <v>12</v>
      </c>
      <c r="E410" t="str">
        <f>MID(O410,9,2)</f>
        <v>01</v>
      </c>
      <c r="F410">
        <v>98554445</v>
      </c>
      <c r="G410" t="s">
        <v>1185</v>
      </c>
      <c r="H410" t="s">
        <v>1209</v>
      </c>
      <c r="J410" t="s">
        <v>1065</v>
      </c>
      <c r="K410">
        <v>1903043431</v>
      </c>
      <c r="L410" t="s">
        <v>21</v>
      </c>
      <c r="M410" t="s">
        <v>21</v>
      </c>
      <c r="N410" t="s">
        <v>22</v>
      </c>
      <c r="O410" t="s">
        <v>1210</v>
      </c>
      <c r="P410" t="s">
        <v>24</v>
      </c>
      <c r="Q410" t="s">
        <v>24</v>
      </c>
      <c r="R410">
        <f t="shared" si="15"/>
        <v>4</v>
      </c>
      <c r="S410">
        <f t="shared" si="15"/>
        <v>4</v>
      </c>
      <c r="T410" t="str">
        <f>VLOOKUP(F410,[1]마스터!B:E,4,)</f>
        <v>수프</v>
      </c>
    </row>
    <row r="411" spans="1:20">
      <c r="A411" t="str">
        <f>_xlfn.TEXTJOIN("_",TRUE,C411,D411,T411,R411,COUNTIFS($C$1:C411,C411,$D$1:D411,D411,$T$1:T411,T411,$R$1:R411,R411))</f>
        <v>2022_12_수프_4_11</v>
      </c>
      <c r="B411" t="s">
        <v>16</v>
      </c>
      <c r="C411" t="str">
        <f>LEFT(O411,4)</f>
        <v>2022</v>
      </c>
      <c r="D411" t="str">
        <f>MID(O411,6,2)</f>
        <v>12</v>
      </c>
      <c r="E411" t="str">
        <f>MID(O411,9,2)</f>
        <v>01</v>
      </c>
      <c r="F411">
        <v>155828320</v>
      </c>
      <c r="G411" t="s">
        <v>1050</v>
      </c>
      <c r="H411" t="s">
        <v>481</v>
      </c>
      <c r="J411" t="s">
        <v>1211</v>
      </c>
      <c r="K411">
        <v>1896953428</v>
      </c>
      <c r="L411" t="s">
        <v>21</v>
      </c>
      <c r="M411" t="s">
        <v>21</v>
      </c>
      <c r="N411" t="s">
        <v>22</v>
      </c>
      <c r="O411" t="s">
        <v>1212</v>
      </c>
      <c r="P411" t="s">
        <v>24</v>
      </c>
      <c r="Q411" t="s">
        <v>24</v>
      </c>
      <c r="R411">
        <f t="shared" si="15"/>
        <v>4</v>
      </c>
      <c r="S411">
        <f t="shared" si="15"/>
        <v>4</v>
      </c>
      <c r="T411" t="str">
        <f>VLOOKUP(F411,[1]마스터!B:E,4,)</f>
        <v>수프</v>
      </c>
    </row>
    <row r="412" spans="1:20">
      <c r="A412" t="str">
        <f>_xlfn.TEXTJOIN("_",TRUE,C412,D412,T412,R412,COUNTIFS($C$1:C412,C412,$D$1:D412,D412,$T$1:T412,T412,$R$1:R412,R412))</f>
        <v>2022_12_수프_4_12</v>
      </c>
      <c r="B412" t="s">
        <v>16</v>
      </c>
      <c r="C412" t="str">
        <f>LEFT(O412,4)</f>
        <v>2022</v>
      </c>
      <c r="D412" t="str">
        <f>MID(O412,6,2)</f>
        <v>12</v>
      </c>
      <c r="E412" t="str">
        <f>MID(O412,9,2)</f>
        <v>01</v>
      </c>
      <c r="F412">
        <v>98554445</v>
      </c>
      <c r="G412" t="s">
        <v>1185</v>
      </c>
      <c r="H412" t="s">
        <v>1213</v>
      </c>
      <c r="J412" t="s">
        <v>1214</v>
      </c>
      <c r="K412">
        <v>1903019020</v>
      </c>
      <c r="L412" t="s">
        <v>21</v>
      </c>
      <c r="M412" t="s">
        <v>21</v>
      </c>
      <c r="N412" t="s">
        <v>22</v>
      </c>
      <c r="O412" t="s">
        <v>1215</v>
      </c>
      <c r="P412" t="s">
        <v>24</v>
      </c>
      <c r="Q412" t="s">
        <v>24</v>
      </c>
      <c r="R412">
        <f t="shared" si="15"/>
        <v>4</v>
      </c>
      <c r="S412">
        <f t="shared" si="15"/>
        <v>4</v>
      </c>
      <c r="T412" t="str">
        <f>VLOOKUP(F412,[1]마스터!B:E,4,)</f>
        <v>수프</v>
      </c>
    </row>
    <row r="413" spans="1:20">
      <c r="A413" t="str">
        <f>_xlfn.TEXTJOIN("_",TRUE,C413,D413,T413,R413,COUNTIFS($C$1:C413,C413,$D$1:D413,D413,$T$1:T413,T413,$R$1:R413,R413))</f>
        <v>2022_12_수프_4_13</v>
      </c>
      <c r="B413" t="s">
        <v>16</v>
      </c>
      <c r="C413" t="str">
        <f>LEFT(O413,4)</f>
        <v>2022</v>
      </c>
      <c r="D413" t="str">
        <f>MID(O413,6,2)</f>
        <v>12</v>
      </c>
      <c r="E413" t="str">
        <f>MID(O413,9,2)</f>
        <v>01</v>
      </c>
      <c r="F413">
        <v>98554445</v>
      </c>
      <c r="G413" t="s">
        <v>1185</v>
      </c>
      <c r="H413" t="s">
        <v>1216</v>
      </c>
      <c r="J413" t="s">
        <v>1187</v>
      </c>
      <c r="K413">
        <v>1903352440</v>
      </c>
      <c r="L413" t="s">
        <v>21</v>
      </c>
      <c r="M413" t="s">
        <v>21</v>
      </c>
      <c r="N413" t="s">
        <v>22</v>
      </c>
      <c r="O413" t="s">
        <v>1217</v>
      </c>
      <c r="P413" t="s">
        <v>24</v>
      </c>
      <c r="Q413" t="s">
        <v>24</v>
      </c>
      <c r="R413">
        <f t="shared" si="15"/>
        <v>4</v>
      </c>
      <c r="S413">
        <f t="shared" si="15"/>
        <v>4</v>
      </c>
      <c r="T413" t="str">
        <f>VLOOKUP(F413,[1]마스터!B:E,4,)</f>
        <v>수프</v>
      </c>
    </row>
    <row r="414" spans="1:20">
      <c r="A414" t="str">
        <f>_xlfn.TEXTJOIN("_",TRUE,C414,D414,T414,R414,COUNTIFS($C$1:C414,C414,$D$1:D414,D414,$T$1:T414,T414,$R$1:R414,R414))</f>
        <v>2022_12_수프_4_14</v>
      </c>
      <c r="B414" t="s">
        <v>16</v>
      </c>
      <c r="C414" t="str">
        <f>LEFT(O414,4)</f>
        <v>2022</v>
      </c>
      <c r="D414" t="str">
        <f>MID(O414,6,2)</f>
        <v>12</v>
      </c>
      <c r="E414" t="str">
        <f>MID(O414,9,2)</f>
        <v>01</v>
      </c>
      <c r="F414">
        <v>98554445</v>
      </c>
      <c r="G414" t="s">
        <v>1185</v>
      </c>
      <c r="H414" t="s">
        <v>1218</v>
      </c>
      <c r="J414" t="s">
        <v>1007</v>
      </c>
      <c r="K414">
        <v>1903548985</v>
      </c>
      <c r="L414" t="s">
        <v>21</v>
      </c>
      <c r="M414" t="s">
        <v>21</v>
      </c>
      <c r="N414" t="s">
        <v>22</v>
      </c>
      <c r="O414" t="s">
        <v>1219</v>
      </c>
      <c r="P414" t="s">
        <v>24</v>
      </c>
      <c r="Q414" t="s">
        <v>24</v>
      </c>
      <c r="R414">
        <f t="shared" si="15"/>
        <v>4</v>
      </c>
      <c r="S414">
        <f t="shared" si="15"/>
        <v>4</v>
      </c>
      <c r="T414" t="str">
        <f>VLOOKUP(F414,[1]마스터!B:E,4,)</f>
        <v>수프</v>
      </c>
    </row>
    <row r="415" spans="1:20">
      <c r="A415" t="str">
        <f>_xlfn.TEXTJOIN("_",TRUE,C415,D415,T415,R415,COUNTIFS($C$1:C415,C415,$D$1:D415,D415,$T$1:T415,T415,$R$1:R415,R415))</f>
        <v>2022_12_수프_3_2</v>
      </c>
      <c r="B415" t="s">
        <v>16</v>
      </c>
      <c r="C415" t="str">
        <f>LEFT(O415,4)</f>
        <v>2022</v>
      </c>
      <c r="D415" t="str">
        <f>MID(O415,6,2)</f>
        <v>12</v>
      </c>
      <c r="E415" t="str">
        <f>MID(O415,9,2)</f>
        <v>01</v>
      </c>
      <c r="F415">
        <v>98554445</v>
      </c>
      <c r="G415" t="s">
        <v>1185</v>
      </c>
      <c r="H415" t="s">
        <v>1220</v>
      </c>
      <c r="J415" t="s">
        <v>829</v>
      </c>
      <c r="K415">
        <v>1903374256</v>
      </c>
      <c r="L415" t="s">
        <v>47</v>
      </c>
      <c r="M415" t="s">
        <v>21</v>
      </c>
      <c r="N415" t="s">
        <v>22</v>
      </c>
      <c r="O415" t="s">
        <v>1221</v>
      </c>
      <c r="P415" t="s">
        <v>24</v>
      </c>
      <c r="Q415" t="s">
        <v>24</v>
      </c>
      <c r="R415">
        <f t="shared" si="15"/>
        <v>3</v>
      </c>
      <c r="S415">
        <f t="shared" si="15"/>
        <v>4</v>
      </c>
      <c r="T415" t="str">
        <f>VLOOKUP(F415,[1]마스터!B:E,4,)</f>
        <v>수프</v>
      </c>
    </row>
    <row r="416" spans="1:20">
      <c r="A416" t="str">
        <f>_xlfn.TEXTJOIN("_",TRUE,C416,D416,T416,R416,COUNTIFS($C$1:C416,C416,$D$1:D416,D416,$T$1:T416,T416,$R$1:R416,R416))</f>
        <v>2022_12_수프_4_15</v>
      </c>
      <c r="B416" t="s">
        <v>16</v>
      </c>
      <c r="C416" t="str">
        <f>LEFT(O416,4)</f>
        <v>2022</v>
      </c>
      <c r="D416" t="str">
        <f>MID(O416,6,2)</f>
        <v>12</v>
      </c>
      <c r="E416" t="str">
        <f>MID(O416,9,2)</f>
        <v>01</v>
      </c>
      <c r="F416">
        <v>98554445</v>
      </c>
      <c r="G416" t="s">
        <v>1185</v>
      </c>
      <c r="H416" t="s">
        <v>1222</v>
      </c>
      <c r="J416" t="s">
        <v>1065</v>
      </c>
      <c r="K416">
        <v>1903137355</v>
      </c>
      <c r="L416" t="s">
        <v>21</v>
      </c>
      <c r="M416" t="s">
        <v>21</v>
      </c>
      <c r="N416" t="s">
        <v>22</v>
      </c>
      <c r="O416" t="s">
        <v>1223</v>
      </c>
      <c r="P416" t="s">
        <v>24</v>
      </c>
      <c r="Q416" t="s">
        <v>24</v>
      </c>
      <c r="R416">
        <f t="shared" si="15"/>
        <v>4</v>
      </c>
      <c r="S416">
        <f t="shared" si="15"/>
        <v>4</v>
      </c>
      <c r="T416" t="str">
        <f>VLOOKUP(F416,[1]마스터!B:E,4,)</f>
        <v>수프</v>
      </c>
    </row>
    <row r="417" spans="1:20">
      <c r="A417" t="str">
        <f>_xlfn.TEXTJOIN("_",TRUE,C417,D417,T417,R417,COUNTIFS($C$1:C417,C417,$D$1:D417,D417,$T$1:T417,T417,$R$1:R417,R417))</f>
        <v>2022_12_수프_4_16</v>
      </c>
      <c r="B417" t="s">
        <v>16</v>
      </c>
      <c r="C417" t="str">
        <f>LEFT(O417,4)</f>
        <v>2022</v>
      </c>
      <c r="D417" t="str">
        <f>MID(O417,6,2)</f>
        <v>12</v>
      </c>
      <c r="E417" t="str">
        <f>MID(O417,9,2)</f>
        <v>01</v>
      </c>
      <c r="F417">
        <v>98554445</v>
      </c>
      <c r="G417" t="s">
        <v>1185</v>
      </c>
      <c r="H417" t="s">
        <v>1224</v>
      </c>
      <c r="J417" t="s">
        <v>1225</v>
      </c>
      <c r="K417">
        <v>1903348641</v>
      </c>
      <c r="L417" t="s">
        <v>21</v>
      </c>
      <c r="M417" t="s">
        <v>21</v>
      </c>
      <c r="N417" t="s">
        <v>22</v>
      </c>
      <c r="O417" t="s">
        <v>1226</v>
      </c>
      <c r="P417" t="s">
        <v>24</v>
      </c>
      <c r="Q417" t="s">
        <v>24</v>
      </c>
      <c r="R417">
        <f t="shared" si="15"/>
        <v>4</v>
      </c>
      <c r="S417">
        <f t="shared" si="15"/>
        <v>4</v>
      </c>
      <c r="T417" t="str">
        <f>VLOOKUP(F417,[1]마스터!B:E,4,)</f>
        <v>수프</v>
      </c>
    </row>
    <row r="418" spans="1:20">
      <c r="A418" t="str">
        <f>_xlfn.TEXTJOIN("_",TRUE,C418,D418,T418,R418,COUNTIFS($C$1:C418,C418,$D$1:D418,D418,$T$1:T418,T418,$R$1:R418,R418))</f>
        <v>2022_12_수프_3_3</v>
      </c>
      <c r="B418" t="s">
        <v>16</v>
      </c>
      <c r="C418" t="str">
        <f>LEFT(O418,4)</f>
        <v>2022</v>
      </c>
      <c r="D418" t="str">
        <f>MID(O418,6,2)</f>
        <v>12</v>
      </c>
      <c r="E418" t="str">
        <f>MID(O418,9,2)</f>
        <v>01</v>
      </c>
      <c r="F418">
        <v>98554445</v>
      </c>
      <c r="G418" t="s">
        <v>1185</v>
      </c>
      <c r="H418" t="s">
        <v>1227</v>
      </c>
      <c r="J418" t="s">
        <v>1228</v>
      </c>
      <c r="K418">
        <v>1903423278</v>
      </c>
      <c r="L418" t="s">
        <v>47</v>
      </c>
      <c r="M418" t="s">
        <v>47</v>
      </c>
      <c r="N418" t="s">
        <v>22</v>
      </c>
      <c r="O418" t="s">
        <v>1229</v>
      </c>
      <c r="P418" t="s">
        <v>24</v>
      </c>
      <c r="Q418" t="s">
        <v>24</v>
      </c>
      <c r="R418">
        <f t="shared" si="15"/>
        <v>3</v>
      </c>
      <c r="S418">
        <f t="shared" si="15"/>
        <v>3</v>
      </c>
      <c r="T418" t="str">
        <f>VLOOKUP(F418,[1]마스터!B:E,4,)</f>
        <v>수프</v>
      </c>
    </row>
    <row r="419" spans="1:20">
      <c r="A419" t="str">
        <f>_xlfn.TEXTJOIN("_",TRUE,C419,D419,T419,R419,COUNTIFS($C$1:C419,C419,$D$1:D419,D419,$T$1:T419,T419,$R$1:R419,R419))</f>
        <v>2022_12_수프_4_17</v>
      </c>
      <c r="B419" t="s">
        <v>16</v>
      </c>
      <c r="C419" t="str">
        <f>LEFT(O419,4)</f>
        <v>2022</v>
      </c>
      <c r="D419" t="str">
        <f>MID(O419,6,2)</f>
        <v>12</v>
      </c>
      <c r="E419" t="str">
        <f>MID(O419,9,2)</f>
        <v>01</v>
      </c>
      <c r="F419">
        <v>98554445</v>
      </c>
      <c r="G419" t="s">
        <v>1185</v>
      </c>
      <c r="H419" t="s">
        <v>1230</v>
      </c>
      <c r="J419" t="s">
        <v>1225</v>
      </c>
      <c r="K419">
        <v>1903246957</v>
      </c>
      <c r="L419" t="s">
        <v>21</v>
      </c>
      <c r="M419" t="s">
        <v>21</v>
      </c>
      <c r="N419" t="s">
        <v>22</v>
      </c>
      <c r="O419" t="s">
        <v>1231</v>
      </c>
      <c r="P419" t="s">
        <v>24</v>
      </c>
      <c r="Q419" t="s">
        <v>24</v>
      </c>
      <c r="R419">
        <f t="shared" si="15"/>
        <v>4</v>
      </c>
      <c r="S419">
        <f t="shared" si="15"/>
        <v>4</v>
      </c>
      <c r="T419" t="str">
        <f>VLOOKUP(F419,[1]마스터!B:E,4,)</f>
        <v>수프</v>
      </c>
    </row>
    <row r="420" spans="1:20">
      <c r="A420" t="str">
        <f>_xlfn.TEXTJOIN("_",TRUE,C420,D420,T420,R420,COUNTIFS($C$1:C420,C420,$D$1:D420,D420,$T$1:T420,T420,$R$1:R420,R420))</f>
        <v>2022_12_수프_4_18</v>
      </c>
      <c r="B420" t="s">
        <v>16</v>
      </c>
      <c r="C420" t="str">
        <f>LEFT(O420,4)</f>
        <v>2022</v>
      </c>
      <c r="D420" t="str">
        <f>MID(O420,6,2)</f>
        <v>12</v>
      </c>
      <c r="E420" t="str">
        <f>MID(O420,9,2)</f>
        <v>01</v>
      </c>
      <c r="F420">
        <v>98554445</v>
      </c>
      <c r="G420" t="s">
        <v>1185</v>
      </c>
      <c r="H420" t="s">
        <v>1232</v>
      </c>
      <c r="J420" t="s">
        <v>1187</v>
      </c>
      <c r="K420">
        <v>1903773229</v>
      </c>
      <c r="L420" t="s">
        <v>21</v>
      </c>
      <c r="M420" t="s">
        <v>21</v>
      </c>
      <c r="N420" t="s">
        <v>22</v>
      </c>
      <c r="O420" t="s">
        <v>1233</v>
      </c>
      <c r="P420" t="s">
        <v>24</v>
      </c>
      <c r="Q420" t="s">
        <v>24</v>
      </c>
      <c r="R420">
        <f t="shared" si="15"/>
        <v>4</v>
      </c>
      <c r="S420">
        <f t="shared" si="15"/>
        <v>4</v>
      </c>
      <c r="T420" t="str">
        <f>VLOOKUP(F420,[1]마스터!B:E,4,)</f>
        <v>수프</v>
      </c>
    </row>
    <row r="421" spans="1:20">
      <c r="A421" t="str">
        <f>_xlfn.TEXTJOIN("_",TRUE,C421,D421,T421,R421,COUNTIFS($C$1:C421,C421,$D$1:D421,D421,$T$1:T421,T421,$R$1:R421,R421))</f>
        <v>2022_12_수프_4_19</v>
      </c>
      <c r="B421" t="s">
        <v>16</v>
      </c>
      <c r="C421" t="str">
        <f>LEFT(O421,4)</f>
        <v>2022</v>
      </c>
      <c r="D421" t="str">
        <f>MID(O421,6,2)</f>
        <v>12</v>
      </c>
      <c r="E421" t="str">
        <f>MID(O421,9,2)</f>
        <v>01</v>
      </c>
      <c r="F421">
        <v>98554445</v>
      </c>
      <c r="G421" t="s">
        <v>1185</v>
      </c>
      <c r="H421" t="s">
        <v>1234</v>
      </c>
      <c r="J421" t="s">
        <v>1007</v>
      </c>
      <c r="K421">
        <v>1903237312</v>
      </c>
      <c r="L421" t="s">
        <v>21</v>
      </c>
      <c r="M421" t="s">
        <v>21</v>
      </c>
      <c r="N421" t="s">
        <v>22</v>
      </c>
      <c r="O421" t="s">
        <v>1235</v>
      </c>
      <c r="P421" t="s">
        <v>24</v>
      </c>
      <c r="Q421" t="s">
        <v>24</v>
      </c>
      <c r="R421">
        <f t="shared" si="15"/>
        <v>4</v>
      </c>
      <c r="S421">
        <f t="shared" si="15"/>
        <v>4</v>
      </c>
      <c r="T421" t="str">
        <f>VLOOKUP(F421,[1]마스터!B:E,4,)</f>
        <v>수프</v>
      </c>
    </row>
    <row r="422" spans="1:20">
      <c r="A422" t="str">
        <f>_xlfn.TEXTJOIN("_",TRUE,C422,D422,T422,R422,COUNTIFS($C$1:C422,C422,$D$1:D422,D422,$T$1:T422,T422,$R$1:R422,R422))</f>
        <v>2022_12_수프_4_20</v>
      </c>
      <c r="B422" t="s">
        <v>16</v>
      </c>
      <c r="C422" t="str">
        <f>LEFT(O422,4)</f>
        <v>2022</v>
      </c>
      <c r="D422" t="str">
        <f>MID(O422,6,2)</f>
        <v>12</v>
      </c>
      <c r="E422" t="str">
        <f>MID(O422,9,2)</f>
        <v>01</v>
      </c>
      <c r="F422">
        <v>98554445</v>
      </c>
      <c r="G422" t="s">
        <v>1185</v>
      </c>
      <c r="H422" t="s">
        <v>1236</v>
      </c>
      <c r="J422" t="s">
        <v>1007</v>
      </c>
      <c r="K422">
        <v>1903032766</v>
      </c>
      <c r="L422" t="s">
        <v>21</v>
      </c>
      <c r="M422" t="s">
        <v>21</v>
      </c>
      <c r="N422" t="s">
        <v>22</v>
      </c>
      <c r="O422" t="s">
        <v>1237</v>
      </c>
      <c r="P422" t="s">
        <v>24</v>
      </c>
      <c r="Q422" t="s">
        <v>24</v>
      </c>
      <c r="R422">
        <f t="shared" si="15"/>
        <v>4</v>
      </c>
      <c r="S422">
        <f t="shared" si="15"/>
        <v>4</v>
      </c>
      <c r="T422" t="str">
        <f>VLOOKUP(F422,[1]마스터!B:E,4,)</f>
        <v>수프</v>
      </c>
    </row>
    <row r="423" spans="1:20">
      <c r="A423" t="str">
        <f>_xlfn.TEXTJOIN("_",TRUE,C423,D423,T423,R423,COUNTIFS($C$1:C423,C423,$D$1:D423,D423,$T$1:T423,T423,$R$1:R423,R423))</f>
        <v>2022_12_수프_4_21</v>
      </c>
      <c r="B423" t="s">
        <v>16</v>
      </c>
      <c r="C423" t="str">
        <f>LEFT(O423,4)</f>
        <v>2022</v>
      </c>
      <c r="D423" t="str">
        <f>MID(O423,6,2)</f>
        <v>12</v>
      </c>
      <c r="E423" t="str">
        <f>MID(O423,9,2)</f>
        <v>01</v>
      </c>
      <c r="F423">
        <v>98554445</v>
      </c>
      <c r="G423" t="s">
        <v>1185</v>
      </c>
      <c r="H423" t="s">
        <v>1238</v>
      </c>
      <c r="J423" t="s">
        <v>1239</v>
      </c>
      <c r="K423">
        <v>1903282192</v>
      </c>
      <c r="L423" t="s">
        <v>21</v>
      </c>
      <c r="M423" t="s">
        <v>21</v>
      </c>
      <c r="N423" t="s">
        <v>22</v>
      </c>
      <c r="O423" t="s">
        <v>1240</v>
      </c>
      <c r="P423" t="s">
        <v>24</v>
      </c>
      <c r="Q423" t="s">
        <v>24</v>
      </c>
      <c r="R423">
        <f t="shared" si="15"/>
        <v>4</v>
      </c>
      <c r="S423">
        <f t="shared" si="15"/>
        <v>4</v>
      </c>
      <c r="T423" t="str">
        <f>VLOOKUP(F423,[1]마스터!B:E,4,)</f>
        <v>수프</v>
      </c>
    </row>
    <row r="424" spans="1:20">
      <c r="A424" t="str">
        <f>_xlfn.TEXTJOIN("_",TRUE,C424,D424,T424,R424,COUNTIFS($C$1:C424,C424,$D$1:D424,D424,$T$1:T424,T424,$R$1:R424,R424))</f>
        <v>2022_12_수프_4_22</v>
      </c>
      <c r="B424" t="s">
        <v>16</v>
      </c>
      <c r="C424" t="str">
        <f>LEFT(O424,4)</f>
        <v>2022</v>
      </c>
      <c r="D424" t="str">
        <f>MID(O424,6,2)</f>
        <v>12</v>
      </c>
      <c r="E424" t="str">
        <f>MID(O424,9,2)</f>
        <v>01</v>
      </c>
      <c r="F424">
        <v>98554445</v>
      </c>
      <c r="G424" t="s">
        <v>1185</v>
      </c>
      <c r="H424" t="s">
        <v>1241</v>
      </c>
      <c r="J424" t="s">
        <v>1187</v>
      </c>
      <c r="K424">
        <v>1903299186</v>
      </c>
      <c r="L424" t="s">
        <v>21</v>
      </c>
      <c r="M424" t="s">
        <v>21</v>
      </c>
      <c r="N424" t="s">
        <v>22</v>
      </c>
      <c r="O424" t="s">
        <v>1242</v>
      </c>
      <c r="P424" t="s">
        <v>24</v>
      </c>
      <c r="Q424" t="s">
        <v>24</v>
      </c>
      <c r="R424">
        <f t="shared" si="15"/>
        <v>4</v>
      </c>
      <c r="S424">
        <f t="shared" si="15"/>
        <v>4</v>
      </c>
      <c r="T424" t="str">
        <f>VLOOKUP(F424,[1]마스터!B:E,4,)</f>
        <v>수프</v>
      </c>
    </row>
    <row r="425" spans="1:20">
      <c r="A425" t="str">
        <f>_xlfn.TEXTJOIN("_",TRUE,C425,D425,T425,R425,COUNTIFS($C$1:C425,C425,$D$1:D425,D425,$T$1:T425,T425,$R$1:R425,R425))</f>
        <v>2022_12_수프_3_4</v>
      </c>
      <c r="B425" t="s">
        <v>16</v>
      </c>
      <c r="C425" t="str">
        <f>LEFT(O425,4)</f>
        <v>2022</v>
      </c>
      <c r="D425" t="str">
        <f>MID(O425,6,2)</f>
        <v>12</v>
      </c>
      <c r="E425" t="str">
        <f>MID(O425,9,2)</f>
        <v>02</v>
      </c>
      <c r="F425">
        <v>98554445</v>
      </c>
      <c r="G425" t="s">
        <v>1185</v>
      </c>
      <c r="H425" t="s">
        <v>1243</v>
      </c>
      <c r="J425" t="s">
        <v>1244</v>
      </c>
      <c r="K425">
        <v>1903301797</v>
      </c>
      <c r="L425" t="s">
        <v>47</v>
      </c>
      <c r="M425" t="s">
        <v>21</v>
      </c>
      <c r="N425" t="s">
        <v>22</v>
      </c>
      <c r="O425" t="s">
        <v>1245</v>
      </c>
      <c r="P425" t="s">
        <v>24</v>
      </c>
      <c r="Q425" t="s">
        <v>24</v>
      </c>
      <c r="R425">
        <f t="shared" si="15"/>
        <v>3</v>
      </c>
      <c r="S425">
        <f t="shared" si="15"/>
        <v>4</v>
      </c>
      <c r="T425" t="str">
        <f>VLOOKUP(F425,[1]마스터!B:E,4,)</f>
        <v>수프</v>
      </c>
    </row>
    <row r="426" spans="1:20">
      <c r="A426" t="str">
        <f>_xlfn.TEXTJOIN("_",TRUE,C426,D426,T426,R426,COUNTIFS($C$1:C426,C426,$D$1:D426,D426,$T$1:T426,T426,$R$1:R426,R426))</f>
        <v>2022_12_수프_4_23</v>
      </c>
      <c r="B426" t="s">
        <v>16</v>
      </c>
      <c r="C426" t="str">
        <f>LEFT(O426,4)</f>
        <v>2022</v>
      </c>
      <c r="D426" t="str">
        <f>MID(O426,6,2)</f>
        <v>12</v>
      </c>
      <c r="E426" t="str">
        <f>MID(O426,9,2)</f>
        <v>02</v>
      </c>
      <c r="F426">
        <v>98554445</v>
      </c>
      <c r="G426" t="s">
        <v>1185</v>
      </c>
      <c r="H426" t="s">
        <v>418</v>
      </c>
      <c r="J426" t="s">
        <v>980</v>
      </c>
      <c r="K426">
        <v>1903045058</v>
      </c>
      <c r="L426" t="s">
        <v>21</v>
      </c>
      <c r="M426" t="s">
        <v>21</v>
      </c>
      <c r="N426" t="s">
        <v>22</v>
      </c>
      <c r="O426" t="s">
        <v>1246</v>
      </c>
      <c r="P426" t="s">
        <v>24</v>
      </c>
      <c r="Q426" t="s">
        <v>24</v>
      </c>
      <c r="R426">
        <f t="shared" si="15"/>
        <v>4</v>
      </c>
      <c r="S426">
        <f t="shared" si="15"/>
        <v>4</v>
      </c>
      <c r="T426" t="str">
        <f>VLOOKUP(F426,[1]마스터!B:E,4,)</f>
        <v>수프</v>
      </c>
    </row>
    <row r="427" spans="1:20">
      <c r="A427" t="str">
        <f>_xlfn.TEXTJOIN("_",TRUE,C427,D427,T427,R427,COUNTIFS($C$1:C427,C427,$D$1:D427,D427,$T$1:T427,T427,$R$1:R427,R427))</f>
        <v>2022_12_수프_4_24</v>
      </c>
      <c r="B427" t="s">
        <v>16</v>
      </c>
      <c r="C427" t="str">
        <f>LEFT(O427,4)</f>
        <v>2022</v>
      </c>
      <c r="D427" t="str">
        <f>MID(O427,6,2)</f>
        <v>12</v>
      </c>
      <c r="E427" t="str">
        <f>MID(O427,9,2)</f>
        <v>02</v>
      </c>
      <c r="F427">
        <v>98554445</v>
      </c>
      <c r="G427" t="s">
        <v>1185</v>
      </c>
      <c r="H427" t="s">
        <v>1247</v>
      </c>
      <c r="J427" t="s">
        <v>1203</v>
      </c>
      <c r="K427">
        <v>1903257891</v>
      </c>
      <c r="L427" t="s">
        <v>21</v>
      </c>
      <c r="M427" t="s">
        <v>21</v>
      </c>
      <c r="N427" t="s">
        <v>22</v>
      </c>
      <c r="O427" t="s">
        <v>1248</v>
      </c>
      <c r="P427" t="s">
        <v>24</v>
      </c>
      <c r="Q427" t="s">
        <v>24</v>
      </c>
      <c r="R427">
        <f t="shared" si="15"/>
        <v>4</v>
      </c>
      <c r="S427">
        <f t="shared" si="15"/>
        <v>4</v>
      </c>
      <c r="T427" t="str">
        <f>VLOOKUP(F427,[1]마스터!B:E,4,)</f>
        <v>수프</v>
      </c>
    </row>
    <row r="428" spans="1:20">
      <c r="A428" t="str">
        <f>_xlfn.TEXTJOIN("_",TRUE,C428,D428,T428,R428,COUNTIFS($C$1:C428,C428,$D$1:D428,D428,$T$1:T428,T428,$R$1:R428,R428))</f>
        <v>2022_12_수프_4_25</v>
      </c>
      <c r="B428" t="s">
        <v>16</v>
      </c>
      <c r="C428" t="str">
        <f>LEFT(O428,4)</f>
        <v>2022</v>
      </c>
      <c r="D428" t="str">
        <f>MID(O428,6,2)</f>
        <v>12</v>
      </c>
      <c r="E428" t="str">
        <f>MID(O428,9,2)</f>
        <v>02</v>
      </c>
      <c r="F428">
        <v>98554445</v>
      </c>
      <c r="G428" t="s">
        <v>1185</v>
      </c>
      <c r="H428" t="s">
        <v>1249</v>
      </c>
      <c r="J428" t="s">
        <v>829</v>
      </c>
      <c r="K428">
        <v>1903246836</v>
      </c>
      <c r="L428" t="s">
        <v>21</v>
      </c>
      <c r="M428" t="s">
        <v>21</v>
      </c>
      <c r="N428" t="s">
        <v>22</v>
      </c>
      <c r="O428" t="s">
        <v>1250</v>
      </c>
      <c r="P428" t="s">
        <v>24</v>
      </c>
      <c r="Q428" t="s">
        <v>24</v>
      </c>
      <c r="R428">
        <f t="shared" si="15"/>
        <v>4</v>
      </c>
      <c r="S428">
        <f t="shared" si="15"/>
        <v>4</v>
      </c>
      <c r="T428" t="str">
        <f>VLOOKUP(F428,[1]마스터!B:E,4,)</f>
        <v>수프</v>
      </c>
    </row>
    <row r="429" spans="1:20">
      <c r="A429" t="str">
        <f>_xlfn.TEXTJOIN("_",TRUE,C429,D429,T429,R429,COUNTIFS($C$1:C429,C429,$D$1:D429,D429,$T$1:T429,T429,$R$1:R429,R429))</f>
        <v>2022_12_수프_4_26</v>
      </c>
      <c r="B429" t="s">
        <v>16</v>
      </c>
      <c r="C429" t="str">
        <f>LEFT(O429,4)</f>
        <v>2022</v>
      </c>
      <c r="D429" t="str">
        <f>MID(O429,6,2)</f>
        <v>12</v>
      </c>
      <c r="E429" t="str">
        <f>MID(O429,9,2)</f>
        <v>02</v>
      </c>
      <c r="F429">
        <v>98554445</v>
      </c>
      <c r="G429" t="s">
        <v>1185</v>
      </c>
      <c r="H429" t="s">
        <v>1251</v>
      </c>
      <c r="J429" t="s">
        <v>1065</v>
      </c>
      <c r="K429">
        <v>1903480056</v>
      </c>
      <c r="L429" t="s">
        <v>21</v>
      </c>
      <c r="M429" t="s">
        <v>21</v>
      </c>
      <c r="N429" t="s">
        <v>22</v>
      </c>
      <c r="O429" t="s">
        <v>1252</v>
      </c>
      <c r="P429" t="s">
        <v>24</v>
      </c>
      <c r="Q429" t="s">
        <v>24</v>
      </c>
      <c r="R429">
        <f t="shared" si="15"/>
        <v>4</v>
      </c>
      <c r="S429">
        <f t="shared" si="15"/>
        <v>4</v>
      </c>
      <c r="T429" t="str">
        <f>VLOOKUP(F429,[1]마스터!B:E,4,)</f>
        <v>수프</v>
      </c>
    </row>
    <row r="430" spans="1:20">
      <c r="A430" t="str">
        <f>_xlfn.TEXTJOIN("_",TRUE,C430,D430,T430,R430,COUNTIFS($C$1:C430,C430,$D$1:D430,D430,$T$1:T430,T430,$R$1:R430,R430))</f>
        <v>2022_12_수프_4_27</v>
      </c>
      <c r="B430" t="s">
        <v>16</v>
      </c>
      <c r="C430" t="str">
        <f>LEFT(O430,4)</f>
        <v>2022</v>
      </c>
      <c r="D430" t="str">
        <f>MID(O430,6,2)</f>
        <v>12</v>
      </c>
      <c r="E430" t="str">
        <f>MID(O430,9,2)</f>
        <v>02</v>
      </c>
      <c r="F430">
        <v>98554445</v>
      </c>
      <c r="G430" t="s">
        <v>1185</v>
      </c>
      <c r="H430" t="s">
        <v>1253</v>
      </c>
      <c r="J430" t="s">
        <v>1214</v>
      </c>
      <c r="K430">
        <v>1903613652</v>
      </c>
      <c r="L430" t="s">
        <v>21</v>
      </c>
      <c r="M430" t="s">
        <v>21</v>
      </c>
      <c r="N430" t="s">
        <v>22</v>
      </c>
      <c r="O430" t="s">
        <v>1254</v>
      </c>
      <c r="P430" t="s">
        <v>24</v>
      </c>
      <c r="Q430" t="s">
        <v>24</v>
      </c>
      <c r="R430">
        <f t="shared" si="15"/>
        <v>4</v>
      </c>
      <c r="S430">
        <f t="shared" si="15"/>
        <v>4</v>
      </c>
      <c r="T430" t="str">
        <f>VLOOKUP(F430,[1]마스터!B:E,4,)</f>
        <v>수프</v>
      </c>
    </row>
    <row r="431" spans="1:20">
      <c r="A431" t="str">
        <f>_xlfn.TEXTJOIN("_",TRUE,C431,D431,T431,R431,COUNTIFS($C$1:C431,C431,$D$1:D431,D431,$T$1:T431,T431,$R$1:R431,R431))</f>
        <v>2022_12_수프_4_28</v>
      </c>
      <c r="B431" t="s">
        <v>16</v>
      </c>
      <c r="C431" t="str">
        <f>LEFT(O431,4)</f>
        <v>2022</v>
      </c>
      <c r="D431" t="str">
        <f>MID(O431,6,2)</f>
        <v>12</v>
      </c>
      <c r="E431" t="str">
        <f>MID(O431,9,2)</f>
        <v>02</v>
      </c>
      <c r="F431">
        <v>98554445</v>
      </c>
      <c r="G431" t="s">
        <v>1185</v>
      </c>
      <c r="H431" t="s">
        <v>1255</v>
      </c>
      <c r="J431" t="s">
        <v>1007</v>
      </c>
      <c r="K431">
        <v>1902933942</v>
      </c>
      <c r="L431" t="s">
        <v>21</v>
      </c>
      <c r="M431" t="s">
        <v>21</v>
      </c>
      <c r="N431" t="s">
        <v>22</v>
      </c>
      <c r="O431" t="s">
        <v>1256</v>
      </c>
      <c r="P431" t="s">
        <v>24</v>
      </c>
      <c r="Q431" t="s">
        <v>24</v>
      </c>
      <c r="R431">
        <f t="shared" si="15"/>
        <v>4</v>
      </c>
      <c r="S431">
        <f t="shared" si="15"/>
        <v>4</v>
      </c>
      <c r="T431" t="str">
        <f>VLOOKUP(F431,[1]마스터!B:E,4,)</f>
        <v>수프</v>
      </c>
    </row>
    <row r="432" spans="1:20">
      <c r="A432" t="str">
        <f>_xlfn.TEXTJOIN("_",TRUE,C432,D432,T432,R432,COUNTIFS($C$1:C432,C432,$D$1:D432,D432,$T$1:T432,T432,$R$1:R432,R432))</f>
        <v>2022_12_수프_4_29</v>
      </c>
      <c r="B432" t="s">
        <v>16</v>
      </c>
      <c r="C432" t="str">
        <f>LEFT(O432,4)</f>
        <v>2022</v>
      </c>
      <c r="D432" t="str">
        <f>MID(O432,6,2)</f>
        <v>12</v>
      </c>
      <c r="E432" t="str">
        <f>MID(O432,9,2)</f>
        <v>02</v>
      </c>
      <c r="F432">
        <v>98554445</v>
      </c>
      <c r="G432" t="s">
        <v>1185</v>
      </c>
      <c r="H432" t="s">
        <v>1257</v>
      </c>
      <c r="J432" t="s">
        <v>980</v>
      </c>
      <c r="K432">
        <v>1904619700</v>
      </c>
      <c r="L432" t="s">
        <v>21</v>
      </c>
      <c r="M432" t="s">
        <v>21</v>
      </c>
      <c r="N432" t="s">
        <v>22</v>
      </c>
      <c r="O432" t="s">
        <v>1258</v>
      </c>
      <c r="P432" t="s">
        <v>24</v>
      </c>
      <c r="Q432" t="s">
        <v>24</v>
      </c>
      <c r="R432">
        <f t="shared" si="15"/>
        <v>4</v>
      </c>
      <c r="S432">
        <f t="shared" si="15"/>
        <v>4</v>
      </c>
      <c r="T432" t="str">
        <f>VLOOKUP(F432,[1]마스터!B:E,4,)</f>
        <v>수프</v>
      </c>
    </row>
    <row r="433" spans="1:20">
      <c r="A433" t="str">
        <f>_xlfn.TEXTJOIN("_",TRUE,C433,D433,T433,R433,COUNTIFS($C$1:C433,C433,$D$1:D433,D433,$T$1:T433,T433,$R$1:R433,R433))</f>
        <v>2022_12_수프_4_30</v>
      </c>
      <c r="B433" t="s">
        <v>16</v>
      </c>
      <c r="C433" t="str">
        <f>LEFT(O433,4)</f>
        <v>2022</v>
      </c>
      <c r="D433" t="str">
        <f>MID(O433,6,2)</f>
        <v>12</v>
      </c>
      <c r="E433" t="str">
        <f>MID(O433,9,2)</f>
        <v>02</v>
      </c>
      <c r="F433">
        <v>98554445</v>
      </c>
      <c r="G433" t="s">
        <v>1185</v>
      </c>
      <c r="H433" t="s">
        <v>1259</v>
      </c>
      <c r="J433" t="s">
        <v>849</v>
      </c>
      <c r="K433">
        <v>1903133407</v>
      </c>
      <c r="L433" t="s">
        <v>21</v>
      </c>
      <c r="M433" t="s">
        <v>21</v>
      </c>
      <c r="N433" t="s">
        <v>22</v>
      </c>
      <c r="O433" t="s">
        <v>1260</v>
      </c>
      <c r="P433" t="s">
        <v>24</v>
      </c>
      <c r="Q433" t="s">
        <v>24</v>
      </c>
      <c r="R433">
        <f t="shared" si="15"/>
        <v>4</v>
      </c>
      <c r="S433">
        <f t="shared" si="15"/>
        <v>4</v>
      </c>
      <c r="T433" t="str">
        <f>VLOOKUP(F433,[1]마스터!B:E,4,)</f>
        <v>수프</v>
      </c>
    </row>
    <row r="434" spans="1:20">
      <c r="A434" t="str">
        <f>_xlfn.TEXTJOIN("_",TRUE,C434,D434,T434,R434,COUNTIFS($C$1:C434,C434,$D$1:D434,D434,$T$1:T434,T434,$R$1:R434,R434))</f>
        <v>2022_12_수프_4_31</v>
      </c>
      <c r="B434" t="s">
        <v>16</v>
      </c>
      <c r="C434" t="str">
        <f>LEFT(O434,4)</f>
        <v>2022</v>
      </c>
      <c r="D434" t="str">
        <f>MID(O434,6,2)</f>
        <v>12</v>
      </c>
      <c r="E434" t="str">
        <f>MID(O434,9,2)</f>
        <v>02</v>
      </c>
      <c r="F434">
        <v>98554445</v>
      </c>
      <c r="G434" t="s">
        <v>1185</v>
      </c>
      <c r="H434" t="s">
        <v>1261</v>
      </c>
      <c r="J434" t="s">
        <v>1192</v>
      </c>
      <c r="K434">
        <v>1904635068</v>
      </c>
      <c r="L434" t="s">
        <v>21</v>
      </c>
      <c r="M434" t="s">
        <v>21</v>
      </c>
      <c r="N434" t="s">
        <v>22</v>
      </c>
      <c r="O434" t="s">
        <v>1262</v>
      </c>
      <c r="P434" t="s">
        <v>24</v>
      </c>
      <c r="Q434" t="s">
        <v>24</v>
      </c>
      <c r="R434">
        <f t="shared" si="15"/>
        <v>4</v>
      </c>
      <c r="S434">
        <f t="shared" si="15"/>
        <v>4</v>
      </c>
      <c r="T434" t="str">
        <f>VLOOKUP(F434,[1]마스터!B:E,4,)</f>
        <v>수프</v>
      </c>
    </row>
    <row r="435" spans="1:20">
      <c r="A435" t="str">
        <f>_xlfn.TEXTJOIN("_",TRUE,C435,D435,T435,R435,COUNTIFS($C$1:C435,C435,$D$1:D435,D435,$T$1:T435,T435,$R$1:R435,R435))</f>
        <v>2022_12_수프_4_32</v>
      </c>
      <c r="B435" t="s">
        <v>16</v>
      </c>
      <c r="C435" t="str">
        <f>LEFT(O435,4)</f>
        <v>2022</v>
      </c>
      <c r="D435" t="str">
        <f>MID(O435,6,2)</f>
        <v>12</v>
      </c>
      <c r="E435" t="str">
        <f>MID(O435,9,2)</f>
        <v>02</v>
      </c>
      <c r="F435">
        <v>98554445</v>
      </c>
      <c r="G435" t="s">
        <v>1185</v>
      </c>
      <c r="H435" t="s">
        <v>1263</v>
      </c>
      <c r="J435" t="s">
        <v>1187</v>
      </c>
      <c r="K435">
        <v>1903267829</v>
      </c>
      <c r="L435" t="s">
        <v>21</v>
      </c>
      <c r="M435" t="s">
        <v>21</v>
      </c>
      <c r="N435" t="s">
        <v>22</v>
      </c>
      <c r="O435" t="s">
        <v>1264</v>
      </c>
      <c r="P435" t="s">
        <v>24</v>
      </c>
      <c r="Q435" t="s">
        <v>24</v>
      </c>
      <c r="R435">
        <f t="shared" si="15"/>
        <v>4</v>
      </c>
      <c r="S435">
        <f t="shared" si="15"/>
        <v>4</v>
      </c>
      <c r="T435" t="str">
        <f>VLOOKUP(F435,[1]마스터!B:E,4,)</f>
        <v>수프</v>
      </c>
    </row>
    <row r="436" spans="1:20">
      <c r="A436" t="str">
        <f>_xlfn.TEXTJOIN("_",TRUE,C436,D436,T436,R436,COUNTIFS($C$1:C436,C436,$D$1:D436,D436,$T$1:T436,T436,$R$1:R436,R436))</f>
        <v>2022_12_수프_4_33</v>
      </c>
      <c r="B436" t="s">
        <v>16</v>
      </c>
      <c r="C436" t="str">
        <f>LEFT(O436,4)</f>
        <v>2022</v>
      </c>
      <c r="D436" t="str">
        <f>MID(O436,6,2)</f>
        <v>12</v>
      </c>
      <c r="E436" t="str">
        <f>MID(O436,9,2)</f>
        <v>02</v>
      </c>
      <c r="F436">
        <v>155828320</v>
      </c>
      <c r="G436" t="s">
        <v>1050</v>
      </c>
      <c r="H436" t="s">
        <v>1265</v>
      </c>
      <c r="J436" t="s">
        <v>1266</v>
      </c>
      <c r="K436">
        <v>1895152056</v>
      </c>
      <c r="L436" t="s">
        <v>21</v>
      </c>
      <c r="M436" t="s">
        <v>21</v>
      </c>
      <c r="N436" t="s">
        <v>22</v>
      </c>
      <c r="O436" t="s">
        <v>1267</v>
      </c>
      <c r="P436" t="s">
        <v>24</v>
      </c>
      <c r="Q436" t="s">
        <v>24</v>
      </c>
      <c r="R436">
        <f t="shared" si="15"/>
        <v>4</v>
      </c>
      <c r="S436">
        <f t="shared" si="15"/>
        <v>4</v>
      </c>
      <c r="T436" t="str">
        <f>VLOOKUP(F436,[1]마스터!B:E,4,)</f>
        <v>수프</v>
      </c>
    </row>
    <row r="437" spans="1:20">
      <c r="A437" t="str">
        <f>_xlfn.TEXTJOIN("_",TRUE,C437,D437,T437,R437,COUNTIFS($C$1:C437,C437,$D$1:D437,D437,$T$1:T437,T437,$R$1:R437,R437))</f>
        <v>2022_12_수프_4_34</v>
      </c>
      <c r="B437" t="s">
        <v>16</v>
      </c>
      <c r="C437" t="str">
        <f>LEFT(O437,4)</f>
        <v>2022</v>
      </c>
      <c r="D437" t="str">
        <f>MID(O437,6,2)</f>
        <v>12</v>
      </c>
      <c r="E437" t="str">
        <f>MID(O437,9,2)</f>
        <v>02</v>
      </c>
      <c r="F437">
        <v>98554445</v>
      </c>
      <c r="G437" t="s">
        <v>1185</v>
      </c>
      <c r="H437" t="s">
        <v>1268</v>
      </c>
      <c r="J437" t="s">
        <v>1187</v>
      </c>
      <c r="K437">
        <v>1904332761</v>
      </c>
      <c r="L437" t="s">
        <v>21</v>
      </c>
      <c r="M437" t="s">
        <v>21</v>
      </c>
      <c r="N437" t="s">
        <v>22</v>
      </c>
      <c r="O437" t="s">
        <v>1269</v>
      </c>
      <c r="P437" t="s">
        <v>24</v>
      </c>
      <c r="Q437" t="s">
        <v>24</v>
      </c>
      <c r="R437">
        <f t="shared" si="15"/>
        <v>4</v>
      </c>
      <c r="S437">
        <f t="shared" si="15"/>
        <v>4</v>
      </c>
      <c r="T437" t="str">
        <f>VLOOKUP(F437,[1]마스터!B:E,4,)</f>
        <v>수프</v>
      </c>
    </row>
    <row r="438" spans="1:20">
      <c r="A438" t="str">
        <f>_xlfn.TEXTJOIN("_",TRUE,C438,D438,T438,R438,COUNTIFS($C$1:C438,C438,$D$1:D438,D438,$T$1:T438,T438,$R$1:R438,R438))</f>
        <v>2022_12_수프_4_35</v>
      </c>
      <c r="B438" t="s">
        <v>16</v>
      </c>
      <c r="C438" t="str">
        <f>LEFT(O438,4)</f>
        <v>2022</v>
      </c>
      <c r="D438" t="str">
        <f>MID(O438,6,2)</f>
        <v>12</v>
      </c>
      <c r="E438" t="str">
        <f>MID(O438,9,2)</f>
        <v>02</v>
      </c>
      <c r="F438">
        <v>98554445</v>
      </c>
      <c r="G438" t="s">
        <v>1185</v>
      </c>
      <c r="H438" t="s">
        <v>551</v>
      </c>
      <c r="J438" t="s">
        <v>829</v>
      </c>
      <c r="K438">
        <v>1904629082</v>
      </c>
      <c r="L438" t="s">
        <v>21</v>
      </c>
      <c r="M438" t="s">
        <v>21</v>
      </c>
      <c r="N438" t="s">
        <v>22</v>
      </c>
      <c r="O438" t="s">
        <v>1270</v>
      </c>
      <c r="P438" t="s">
        <v>24</v>
      </c>
      <c r="Q438" t="s">
        <v>24</v>
      </c>
      <c r="R438">
        <f t="shared" si="15"/>
        <v>4</v>
      </c>
      <c r="S438">
        <f t="shared" si="15"/>
        <v>4</v>
      </c>
      <c r="T438" t="str">
        <f>VLOOKUP(F438,[1]마스터!B:E,4,)</f>
        <v>수프</v>
      </c>
    </row>
    <row r="439" spans="1:20">
      <c r="A439" t="str">
        <f>_xlfn.TEXTJOIN("_",TRUE,C439,D439,T439,R439,COUNTIFS($C$1:C439,C439,$D$1:D439,D439,$T$1:T439,T439,$R$1:R439,R439))</f>
        <v>2022_12_수프_4_36</v>
      </c>
      <c r="B439" t="s">
        <v>16</v>
      </c>
      <c r="C439" t="str">
        <f>LEFT(O439,4)</f>
        <v>2022</v>
      </c>
      <c r="D439" t="str">
        <f>MID(O439,6,2)</f>
        <v>12</v>
      </c>
      <c r="E439" t="str">
        <f>MID(O439,9,2)</f>
        <v>02</v>
      </c>
      <c r="F439">
        <v>98554445</v>
      </c>
      <c r="G439" t="s">
        <v>1185</v>
      </c>
      <c r="H439" t="s">
        <v>1271</v>
      </c>
      <c r="J439" t="s">
        <v>1272</v>
      </c>
      <c r="K439">
        <v>1903958754</v>
      </c>
      <c r="L439" t="s">
        <v>21</v>
      </c>
      <c r="M439" t="s">
        <v>21</v>
      </c>
      <c r="N439" t="s">
        <v>22</v>
      </c>
      <c r="O439" t="s">
        <v>1273</v>
      </c>
      <c r="P439" t="s">
        <v>24</v>
      </c>
      <c r="Q439" t="s">
        <v>24</v>
      </c>
      <c r="R439">
        <f t="shared" si="15"/>
        <v>4</v>
      </c>
      <c r="S439">
        <f t="shared" si="15"/>
        <v>4</v>
      </c>
      <c r="T439" t="str">
        <f>VLOOKUP(F439,[1]마스터!B:E,4,)</f>
        <v>수프</v>
      </c>
    </row>
    <row r="440" spans="1:20">
      <c r="A440" t="str">
        <f>_xlfn.TEXTJOIN("_",TRUE,C440,D440,T440,R440,COUNTIFS($C$1:C440,C440,$D$1:D440,D440,$T$1:T440,T440,$R$1:R440,R440))</f>
        <v>2022_12_수프_4_37</v>
      </c>
      <c r="B440" t="s">
        <v>16</v>
      </c>
      <c r="C440" t="str">
        <f>LEFT(O440,4)</f>
        <v>2022</v>
      </c>
      <c r="D440" t="str">
        <f>MID(O440,6,2)</f>
        <v>12</v>
      </c>
      <c r="E440" t="str">
        <f>MID(O440,9,2)</f>
        <v>02</v>
      </c>
      <c r="F440">
        <v>98554445</v>
      </c>
      <c r="G440" t="s">
        <v>1185</v>
      </c>
      <c r="H440" t="s">
        <v>1274</v>
      </c>
      <c r="J440" t="s">
        <v>1065</v>
      </c>
      <c r="K440">
        <v>1904558854</v>
      </c>
      <c r="L440" t="s">
        <v>21</v>
      </c>
      <c r="M440" t="s">
        <v>21</v>
      </c>
      <c r="N440" t="s">
        <v>22</v>
      </c>
      <c r="O440" t="s">
        <v>1275</v>
      </c>
      <c r="P440" t="s">
        <v>24</v>
      </c>
      <c r="Q440" t="s">
        <v>24</v>
      </c>
      <c r="R440">
        <f t="shared" si="15"/>
        <v>4</v>
      </c>
      <c r="S440">
        <f t="shared" si="15"/>
        <v>4</v>
      </c>
      <c r="T440" t="str">
        <f>VLOOKUP(F440,[1]마스터!B:E,4,)</f>
        <v>수프</v>
      </c>
    </row>
    <row r="441" spans="1:20">
      <c r="A441" t="str">
        <f>_xlfn.TEXTJOIN("_",TRUE,C441,D441,T441,R441,COUNTIFS($C$1:C441,C441,$D$1:D441,D441,$T$1:T441,T441,$R$1:R441,R441))</f>
        <v>2022_12_수프_4_38</v>
      </c>
      <c r="B441" t="s">
        <v>16</v>
      </c>
      <c r="C441" t="str">
        <f>LEFT(O441,4)</f>
        <v>2022</v>
      </c>
      <c r="D441" t="str">
        <f>MID(O441,6,2)</f>
        <v>12</v>
      </c>
      <c r="E441" t="str">
        <f>MID(O441,9,2)</f>
        <v>02</v>
      </c>
      <c r="F441">
        <v>98554445</v>
      </c>
      <c r="G441" t="s">
        <v>1185</v>
      </c>
      <c r="H441" t="s">
        <v>1276</v>
      </c>
      <c r="J441" t="s">
        <v>1203</v>
      </c>
      <c r="K441">
        <v>1904775804</v>
      </c>
      <c r="L441" t="s">
        <v>21</v>
      </c>
      <c r="M441" t="s">
        <v>21</v>
      </c>
      <c r="N441" t="s">
        <v>22</v>
      </c>
      <c r="O441" t="s">
        <v>1277</v>
      </c>
      <c r="P441" t="s">
        <v>24</v>
      </c>
      <c r="Q441" t="s">
        <v>24</v>
      </c>
      <c r="R441">
        <f t="shared" si="15"/>
        <v>4</v>
      </c>
      <c r="S441">
        <f t="shared" si="15"/>
        <v>4</v>
      </c>
      <c r="T441" t="str">
        <f>VLOOKUP(F441,[1]마스터!B:E,4,)</f>
        <v>수프</v>
      </c>
    </row>
    <row r="442" spans="1:20">
      <c r="A442" t="str">
        <f>_xlfn.TEXTJOIN("_",TRUE,C442,D442,T442,R442,COUNTIFS($C$1:C442,C442,$D$1:D442,D442,$T$1:T442,T442,$R$1:R442,R442))</f>
        <v>2022_12_수프_4_39</v>
      </c>
      <c r="B442" t="s">
        <v>16</v>
      </c>
      <c r="C442" t="str">
        <f>LEFT(O442,4)</f>
        <v>2022</v>
      </c>
      <c r="D442" t="str">
        <f>MID(O442,6,2)</f>
        <v>12</v>
      </c>
      <c r="E442" t="str">
        <f>MID(O442,9,2)</f>
        <v>02</v>
      </c>
      <c r="F442">
        <v>98554445</v>
      </c>
      <c r="G442" t="s">
        <v>1185</v>
      </c>
      <c r="H442" t="s">
        <v>1278</v>
      </c>
      <c r="J442" t="s">
        <v>1007</v>
      </c>
      <c r="K442">
        <v>1904799135</v>
      </c>
      <c r="L442" t="s">
        <v>21</v>
      </c>
      <c r="M442" t="s">
        <v>21</v>
      </c>
      <c r="N442" t="s">
        <v>22</v>
      </c>
      <c r="O442" t="s">
        <v>1279</v>
      </c>
      <c r="P442" t="s">
        <v>24</v>
      </c>
      <c r="Q442" t="s">
        <v>24</v>
      </c>
      <c r="R442">
        <f t="shared" si="15"/>
        <v>4</v>
      </c>
      <c r="S442">
        <f t="shared" si="15"/>
        <v>4</v>
      </c>
      <c r="T442" t="str">
        <f>VLOOKUP(F442,[1]마스터!B:E,4,)</f>
        <v>수프</v>
      </c>
    </row>
    <row r="443" spans="1:20">
      <c r="A443" t="str">
        <f>_xlfn.TEXTJOIN("_",TRUE,C443,D443,T443,R443,COUNTIFS($C$1:C443,C443,$D$1:D443,D443,$T$1:T443,T443,$R$1:R443,R443))</f>
        <v>2022_12_수프_4_40</v>
      </c>
      <c r="B443" t="s">
        <v>16</v>
      </c>
      <c r="C443" t="str">
        <f>LEFT(O443,4)</f>
        <v>2022</v>
      </c>
      <c r="D443" t="str">
        <f>MID(O443,6,2)</f>
        <v>12</v>
      </c>
      <c r="E443" t="str">
        <f>MID(O443,9,2)</f>
        <v>02</v>
      </c>
      <c r="F443">
        <v>98554445</v>
      </c>
      <c r="G443" t="s">
        <v>1185</v>
      </c>
      <c r="H443" t="s">
        <v>1280</v>
      </c>
      <c r="J443" t="s">
        <v>755</v>
      </c>
      <c r="K443">
        <v>1903831409</v>
      </c>
      <c r="L443" t="s">
        <v>21</v>
      </c>
      <c r="M443" t="s">
        <v>21</v>
      </c>
      <c r="N443" t="s">
        <v>22</v>
      </c>
      <c r="O443" t="s">
        <v>1281</v>
      </c>
      <c r="P443" t="s">
        <v>24</v>
      </c>
      <c r="Q443" t="s">
        <v>24</v>
      </c>
      <c r="R443">
        <f t="shared" si="15"/>
        <v>4</v>
      </c>
      <c r="S443">
        <f t="shared" si="15"/>
        <v>4</v>
      </c>
      <c r="T443" t="str">
        <f>VLOOKUP(F443,[1]마스터!B:E,4,)</f>
        <v>수프</v>
      </c>
    </row>
    <row r="444" spans="1:20">
      <c r="A444" t="str">
        <f>_xlfn.TEXTJOIN("_",TRUE,C444,D444,T444,R444,COUNTIFS($C$1:C444,C444,$D$1:D444,D444,$T$1:T444,T444,$R$1:R444,R444))</f>
        <v>2022_12_수프_4_41</v>
      </c>
      <c r="B444" t="s">
        <v>16</v>
      </c>
      <c r="C444" t="str">
        <f>LEFT(O444,4)</f>
        <v>2022</v>
      </c>
      <c r="D444" t="str">
        <f>MID(O444,6,2)</f>
        <v>12</v>
      </c>
      <c r="E444" t="str">
        <f>MID(O444,9,2)</f>
        <v>02</v>
      </c>
      <c r="F444">
        <v>98554445</v>
      </c>
      <c r="G444" t="s">
        <v>1185</v>
      </c>
      <c r="H444" t="s">
        <v>1282</v>
      </c>
      <c r="J444" t="s">
        <v>1225</v>
      </c>
      <c r="K444">
        <v>1904305425</v>
      </c>
      <c r="L444" t="s">
        <v>21</v>
      </c>
      <c r="M444" t="s">
        <v>21</v>
      </c>
      <c r="N444" t="s">
        <v>22</v>
      </c>
      <c r="O444" t="s">
        <v>1283</v>
      </c>
      <c r="P444" t="s">
        <v>24</v>
      </c>
      <c r="Q444" t="s">
        <v>24</v>
      </c>
      <c r="R444">
        <f t="shared" si="15"/>
        <v>4</v>
      </c>
      <c r="S444">
        <f t="shared" si="15"/>
        <v>4</v>
      </c>
      <c r="T444" t="str">
        <f>VLOOKUP(F444,[1]마스터!B:E,4,)</f>
        <v>수프</v>
      </c>
    </row>
    <row r="445" spans="1:20">
      <c r="A445" t="str">
        <f>_xlfn.TEXTJOIN("_",TRUE,C445,D445,T445,R445,COUNTIFS($C$1:C445,C445,$D$1:D445,D445,$T$1:T445,T445,$R$1:R445,R445))</f>
        <v>2022_12_수프_4_42</v>
      </c>
      <c r="B445" t="s">
        <v>16</v>
      </c>
      <c r="C445" t="str">
        <f>LEFT(O445,4)</f>
        <v>2022</v>
      </c>
      <c r="D445" t="str">
        <f>MID(O445,6,2)</f>
        <v>12</v>
      </c>
      <c r="E445" t="str">
        <f>MID(O445,9,2)</f>
        <v>02</v>
      </c>
      <c r="F445">
        <v>98554445</v>
      </c>
      <c r="G445" t="s">
        <v>1185</v>
      </c>
      <c r="H445" t="s">
        <v>1284</v>
      </c>
      <c r="J445" t="s">
        <v>1007</v>
      </c>
      <c r="K445">
        <v>1903863505</v>
      </c>
      <c r="L445" t="s">
        <v>21</v>
      </c>
      <c r="M445" t="s">
        <v>21</v>
      </c>
      <c r="N445" t="s">
        <v>22</v>
      </c>
      <c r="O445" t="s">
        <v>1285</v>
      </c>
      <c r="P445" t="s">
        <v>24</v>
      </c>
      <c r="Q445" t="s">
        <v>24</v>
      </c>
      <c r="R445">
        <f t="shared" si="15"/>
        <v>4</v>
      </c>
      <c r="S445">
        <f t="shared" si="15"/>
        <v>4</v>
      </c>
      <c r="T445" t="str">
        <f>VLOOKUP(F445,[1]마스터!B:E,4,)</f>
        <v>수프</v>
      </c>
    </row>
    <row r="446" spans="1:20">
      <c r="A446" t="str">
        <f>_xlfn.TEXTJOIN("_",TRUE,C446,D446,T446,R446,COUNTIFS($C$1:C446,C446,$D$1:D446,D446,$T$1:T446,T446,$R$1:R446,R446))</f>
        <v>2022_12_수프_4_43</v>
      </c>
      <c r="B446" t="s">
        <v>16</v>
      </c>
      <c r="C446" t="str">
        <f>LEFT(O446,4)</f>
        <v>2022</v>
      </c>
      <c r="D446" t="str">
        <f>MID(O446,6,2)</f>
        <v>12</v>
      </c>
      <c r="E446" t="str">
        <f>MID(O446,9,2)</f>
        <v>02</v>
      </c>
      <c r="F446">
        <v>98554445</v>
      </c>
      <c r="G446" t="s">
        <v>1185</v>
      </c>
      <c r="H446" t="s">
        <v>1286</v>
      </c>
      <c r="J446" t="s">
        <v>1244</v>
      </c>
      <c r="K446">
        <v>1904822938</v>
      </c>
      <c r="L446" t="s">
        <v>21</v>
      </c>
      <c r="M446" t="s">
        <v>21</v>
      </c>
      <c r="N446" t="s">
        <v>22</v>
      </c>
      <c r="O446" t="s">
        <v>1287</v>
      </c>
      <c r="P446" t="s">
        <v>24</v>
      </c>
      <c r="Q446" t="s">
        <v>24</v>
      </c>
      <c r="R446">
        <f t="shared" si="15"/>
        <v>4</v>
      </c>
      <c r="S446">
        <f t="shared" si="15"/>
        <v>4</v>
      </c>
      <c r="T446" t="str">
        <f>VLOOKUP(F446,[1]마스터!B:E,4,)</f>
        <v>수프</v>
      </c>
    </row>
    <row r="447" spans="1:20">
      <c r="A447" t="str">
        <f>_xlfn.TEXTJOIN("_",TRUE,C447,D447,T447,R447,COUNTIFS($C$1:C447,C447,$D$1:D447,D447,$T$1:T447,T447,$R$1:R447,R447))</f>
        <v>2022_12_수프_4_44</v>
      </c>
      <c r="B447" t="s">
        <v>16</v>
      </c>
      <c r="C447" t="str">
        <f>LEFT(O447,4)</f>
        <v>2022</v>
      </c>
      <c r="D447" t="str">
        <f>MID(O447,6,2)</f>
        <v>12</v>
      </c>
      <c r="E447" t="str">
        <f>MID(O447,9,2)</f>
        <v>02</v>
      </c>
      <c r="F447">
        <v>98554445</v>
      </c>
      <c r="G447" t="s">
        <v>1185</v>
      </c>
      <c r="H447" t="s">
        <v>1288</v>
      </c>
      <c r="J447" t="s">
        <v>1007</v>
      </c>
      <c r="K447">
        <v>1904058207</v>
      </c>
      <c r="L447" t="s">
        <v>21</v>
      </c>
      <c r="M447" t="s">
        <v>21</v>
      </c>
      <c r="N447" t="s">
        <v>22</v>
      </c>
      <c r="O447" t="s">
        <v>1289</v>
      </c>
      <c r="P447" t="s">
        <v>24</v>
      </c>
      <c r="Q447" t="s">
        <v>24</v>
      </c>
      <c r="R447">
        <f t="shared" si="15"/>
        <v>4</v>
      </c>
      <c r="S447">
        <f t="shared" si="15"/>
        <v>4</v>
      </c>
      <c r="T447" t="str">
        <f>VLOOKUP(F447,[1]마스터!B:E,4,)</f>
        <v>수프</v>
      </c>
    </row>
    <row r="448" spans="1:20">
      <c r="A448" t="str">
        <f>_xlfn.TEXTJOIN("_",TRUE,C448,D448,T448,R448,COUNTIFS($C$1:C448,C448,$D$1:D448,D448,$T$1:T448,T448,$R$1:R448,R448))</f>
        <v>2022_12_수프_4_45</v>
      </c>
      <c r="B448" t="s">
        <v>16</v>
      </c>
      <c r="C448" t="str">
        <f>LEFT(O448,4)</f>
        <v>2022</v>
      </c>
      <c r="D448" t="str">
        <f>MID(O448,6,2)</f>
        <v>12</v>
      </c>
      <c r="E448" t="str">
        <f>MID(O448,9,2)</f>
        <v>02</v>
      </c>
      <c r="F448">
        <v>98554445</v>
      </c>
      <c r="G448" t="s">
        <v>1185</v>
      </c>
      <c r="H448" t="s">
        <v>1290</v>
      </c>
      <c r="J448" t="s">
        <v>1225</v>
      </c>
      <c r="K448">
        <v>1903956695</v>
      </c>
      <c r="L448" t="s">
        <v>21</v>
      </c>
      <c r="M448" t="s">
        <v>21</v>
      </c>
      <c r="N448" t="s">
        <v>22</v>
      </c>
      <c r="O448" t="s">
        <v>1291</v>
      </c>
      <c r="P448" t="s">
        <v>24</v>
      </c>
      <c r="Q448" t="s">
        <v>24</v>
      </c>
      <c r="R448">
        <f t="shared" si="15"/>
        <v>4</v>
      </c>
      <c r="S448">
        <f t="shared" si="15"/>
        <v>4</v>
      </c>
      <c r="T448" t="str">
        <f>VLOOKUP(F448,[1]마스터!B:E,4,)</f>
        <v>수프</v>
      </c>
    </row>
    <row r="449" spans="1:20">
      <c r="A449" t="str">
        <f>_xlfn.TEXTJOIN("_",TRUE,C449,D449,T449,R449,COUNTIFS($C$1:C449,C449,$D$1:D449,D449,$T$1:T449,T449,$R$1:R449,R449))</f>
        <v>2022_12_수프_4_46</v>
      </c>
      <c r="B449" t="s">
        <v>16</v>
      </c>
      <c r="C449" t="str">
        <f>LEFT(O449,4)</f>
        <v>2022</v>
      </c>
      <c r="D449" t="str">
        <f>MID(O449,6,2)</f>
        <v>12</v>
      </c>
      <c r="E449" t="str">
        <f>MID(O449,9,2)</f>
        <v>02</v>
      </c>
      <c r="F449">
        <v>98554445</v>
      </c>
      <c r="G449" t="s">
        <v>1185</v>
      </c>
      <c r="H449" t="s">
        <v>1292</v>
      </c>
      <c r="J449" t="s">
        <v>1239</v>
      </c>
      <c r="K449">
        <v>1904377076</v>
      </c>
      <c r="L449" t="s">
        <v>21</v>
      </c>
      <c r="M449" t="s">
        <v>21</v>
      </c>
      <c r="N449" t="s">
        <v>22</v>
      </c>
      <c r="O449" t="s">
        <v>1293</v>
      </c>
      <c r="P449" t="s">
        <v>24</v>
      </c>
      <c r="Q449" t="s">
        <v>24</v>
      </c>
      <c r="R449">
        <f t="shared" si="15"/>
        <v>4</v>
      </c>
      <c r="S449">
        <f t="shared" si="15"/>
        <v>4</v>
      </c>
      <c r="T449" t="str">
        <f>VLOOKUP(F449,[1]마스터!B:E,4,)</f>
        <v>수프</v>
      </c>
    </row>
    <row r="450" spans="1:20">
      <c r="A450" t="str">
        <f>_xlfn.TEXTJOIN("_",TRUE,C450,D450,T450,R450,COUNTIFS($C$1:C450,C450,$D$1:D450,D450,$T$1:T450,T450,$R$1:R450,R450))</f>
        <v>2022_12_수프_4_47</v>
      </c>
      <c r="B450" t="s">
        <v>16</v>
      </c>
      <c r="C450" t="str">
        <f>LEFT(O450,4)</f>
        <v>2022</v>
      </c>
      <c r="D450" t="str">
        <f>MID(O450,6,2)</f>
        <v>12</v>
      </c>
      <c r="E450" t="str">
        <f>MID(O450,9,2)</f>
        <v>02</v>
      </c>
      <c r="F450">
        <v>98554445</v>
      </c>
      <c r="G450" t="s">
        <v>1185</v>
      </c>
      <c r="H450" t="s">
        <v>1294</v>
      </c>
      <c r="J450" t="s">
        <v>1295</v>
      </c>
      <c r="K450">
        <v>1902927425</v>
      </c>
      <c r="L450" t="s">
        <v>21</v>
      </c>
      <c r="M450" t="s">
        <v>21</v>
      </c>
      <c r="N450" t="s">
        <v>22</v>
      </c>
      <c r="O450" t="s">
        <v>1296</v>
      </c>
      <c r="P450" t="s">
        <v>24</v>
      </c>
      <c r="Q450" t="s">
        <v>24</v>
      </c>
      <c r="R450">
        <f t="shared" si="15"/>
        <v>4</v>
      </c>
      <c r="S450">
        <f t="shared" si="15"/>
        <v>4</v>
      </c>
      <c r="T450" t="str">
        <f>VLOOKUP(F450,[1]마스터!B:E,4,)</f>
        <v>수프</v>
      </c>
    </row>
    <row r="451" spans="1:20">
      <c r="A451" t="str">
        <f>_xlfn.TEXTJOIN("_",TRUE,C451,D451,T451,R451,COUNTIFS($C$1:C451,C451,$D$1:D451,D451,$T$1:T451,T451,$R$1:R451,R451))</f>
        <v>2022_12_수프_4_48</v>
      </c>
      <c r="B451" t="s">
        <v>16</v>
      </c>
      <c r="C451" t="str">
        <f>LEFT(O451,4)</f>
        <v>2022</v>
      </c>
      <c r="D451" t="str">
        <f>MID(O451,6,2)</f>
        <v>12</v>
      </c>
      <c r="E451" t="str">
        <f>MID(O451,9,2)</f>
        <v>02</v>
      </c>
      <c r="F451">
        <v>98554445</v>
      </c>
      <c r="G451" t="s">
        <v>1185</v>
      </c>
      <c r="H451" t="s">
        <v>1297</v>
      </c>
      <c r="J451" t="s">
        <v>1007</v>
      </c>
      <c r="K451">
        <v>1904665163</v>
      </c>
      <c r="L451" t="s">
        <v>21</v>
      </c>
      <c r="M451" t="s">
        <v>21</v>
      </c>
      <c r="N451" t="s">
        <v>22</v>
      </c>
      <c r="O451" t="s">
        <v>1298</v>
      </c>
      <c r="P451" t="s">
        <v>24</v>
      </c>
      <c r="Q451" t="s">
        <v>24</v>
      </c>
      <c r="R451">
        <f t="shared" si="15"/>
        <v>4</v>
      </c>
      <c r="S451">
        <f t="shared" si="15"/>
        <v>4</v>
      </c>
      <c r="T451" t="str">
        <f>VLOOKUP(F451,[1]마스터!B:E,4,)</f>
        <v>수프</v>
      </c>
    </row>
    <row r="452" spans="1:20">
      <c r="A452" t="str">
        <f>_xlfn.TEXTJOIN("_",TRUE,C452,D452,T452,R452,COUNTIFS($C$1:C452,C452,$D$1:D452,D452,$T$1:T452,T452,$R$1:R452,R452))</f>
        <v>2022_12_수프_4_49</v>
      </c>
      <c r="B452" t="s">
        <v>16</v>
      </c>
      <c r="C452" t="str">
        <f>LEFT(O452,4)</f>
        <v>2022</v>
      </c>
      <c r="D452" t="str">
        <f>MID(O452,6,2)</f>
        <v>12</v>
      </c>
      <c r="E452" t="str">
        <f>MID(O452,9,2)</f>
        <v>02</v>
      </c>
      <c r="F452">
        <v>98554445</v>
      </c>
      <c r="G452" t="s">
        <v>1185</v>
      </c>
      <c r="H452" t="s">
        <v>1299</v>
      </c>
      <c r="J452" t="s">
        <v>980</v>
      </c>
      <c r="K452">
        <v>1904701123</v>
      </c>
      <c r="L452" t="s">
        <v>21</v>
      </c>
      <c r="M452" t="s">
        <v>21</v>
      </c>
      <c r="N452" t="s">
        <v>22</v>
      </c>
      <c r="O452" t="s">
        <v>1300</v>
      </c>
      <c r="P452" t="s">
        <v>24</v>
      </c>
      <c r="Q452" t="s">
        <v>24</v>
      </c>
      <c r="R452">
        <f t="shared" si="15"/>
        <v>4</v>
      </c>
      <c r="S452">
        <f t="shared" si="15"/>
        <v>4</v>
      </c>
      <c r="T452" t="str">
        <f>VLOOKUP(F452,[1]마스터!B:E,4,)</f>
        <v>수프</v>
      </c>
    </row>
    <row r="453" spans="1:20">
      <c r="A453" t="str">
        <f>_xlfn.TEXTJOIN("_",TRUE,C453,D453,T453,R453,COUNTIFS($C$1:C453,C453,$D$1:D453,D453,$T$1:T453,T453,$R$1:R453,R453))</f>
        <v>2022_12_수프_4_50</v>
      </c>
      <c r="B453" t="s">
        <v>16</v>
      </c>
      <c r="C453" t="str">
        <f>LEFT(O453,4)</f>
        <v>2022</v>
      </c>
      <c r="D453" t="str">
        <f>MID(O453,6,2)</f>
        <v>12</v>
      </c>
      <c r="E453" t="str">
        <f>MID(O453,9,2)</f>
        <v>02</v>
      </c>
      <c r="F453">
        <v>98554445</v>
      </c>
      <c r="G453" t="s">
        <v>1185</v>
      </c>
      <c r="H453" t="s">
        <v>1301</v>
      </c>
      <c r="J453" t="s">
        <v>1214</v>
      </c>
      <c r="K453">
        <v>1904607771</v>
      </c>
      <c r="L453" t="s">
        <v>21</v>
      </c>
      <c r="M453" t="s">
        <v>21</v>
      </c>
      <c r="N453" t="s">
        <v>22</v>
      </c>
      <c r="O453" t="s">
        <v>1302</v>
      </c>
      <c r="P453" t="s">
        <v>24</v>
      </c>
      <c r="Q453" t="s">
        <v>24</v>
      </c>
      <c r="R453">
        <f t="shared" si="15"/>
        <v>4</v>
      </c>
      <c r="S453">
        <f t="shared" si="15"/>
        <v>4</v>
      </c>
      <c r="T453" t="str">
        <f>VLOOKUP(F453,[1]마스터!B:E,4,)</f>
        <v>수프</v>
      </c>
    </row>
    <row r="454" spans="1:20">
      <c r="A454" t="str">
        <f>_xlfn.TEXTJOIN("_",TRUE,C454,D454,T454,R454,COUNTIFS($C$1:C454,C454,$D$1:D454,D454,$T$1:T454,T454,$R$1:R454,R454))</f>
        <v>2022_12_수프_4_51</v>
      </c>
      <c r="B454" t="s">
        <v>16</v>
      </c>
      <c r="C454" t="str">
        <f>LEFT(O454,4)</f>
        <v>2022</v>
      </c>
      <c r="D454" t="str">
        <f>MID(O454,6,2)</f>
        <v>12</v>
      </c>
      <c r="E454" t="str">
        <f>MID(O454,9,2)</f>
        <v>02</v>
      </c>
      <c r="F454">
        <v>98554445</v>
      </c>
      <c r="G454" t="s">
        <v>1185</v>
      </c>
      <c r="H454" t="s">
        <v>1303</v>
      </c>
      <c r="J454" t="s">
        <v>1007</v>
      </c>
      <c r="K454">
        <v>1904239481</v>
      </c>
      <c r="L454" t="s">
        <v>21</v>
      </c>
      <c r="M454" t="s">
        <v>21</v>
      </c>
      <c r="N454" t="s">
        <v>22</v>
      </c>
      <c r="O454" t="s">
        <v>1304</v>
      </c>
      <c r="P454" t="s">
        <v>24</v>
      </c>
      <c r="Q454" t="s">
        <v>24</v>
      </c>
      <c r="R454">
        <f t="shared" si="15"/>
        <v>4</v>
      </c>
      <c r="S454">
        <f t="shared" si="15"/>
        <v>4</v>
      </c>
      <c r="T454" t="str">
        <f>VLOOKUP(F454,[1]마스터!B:E,4,)</f>
        <v>수프</v>
      </c>
    </row>
    <row r="455" spans="1:20">
      <c r="A455" t="str">
        <f>_xlfn.TEXTJOIN("_",TRUE,C455,D455,T455,R455,COUNTIFS($C$1:C455,C455,$D$1:D455,D455,$T$1:T455,T455,$R$1:R455,R455))</f>
        <v>2022_12_수프_4_52</v>
      </c>
      <c r="B455" t="s">
        <v>16</v>
      </c>
      <c r="C455" t="str">
        <f>LEFT(O455,4)</f>
        <v>2022</v>
      </c>
      <c r="D455" t="str">
        <f>MID(O455,6,2)</f>
        <v>12</v>
      </c>
      <c r="E455" t="str">
        <f>MID(O455,9,2)</f>
        <v>02</v>
      </c>
      <c r="F455">
        <v>98554445</v>
      </c>
      <c r="G455" t="s">
        <v>1185</v>
      </c>
      <c r="H455" t="s">
        <v>1305</v>
      </c>
      <c r="J455" t="s">
        <v>980</v>
      </c>
      <c r="K455">
        <v>1904544352</v>
      </c>
      <c r="L455" t="s">
        <v>21</v>
      </c>
      <c r="M455" t="s">
        <v>21</v>
      </c>
      <c r="N455" t="s">
        <v>22</v>
      </c>
      <c r="O455" t="s">
        <v>1306</v>
      </c>
      <c r="P455" t="s">
        <v>24</v>
      </c>
      <c r="Q455" t="s">
        <v>24</v>
      </c>
      <c r="R455">
        <f t="shared" si="15"/>
        <v>4</v>
      </c>
      <c r="S455">
        <f t="shared" si="15"/>
        <v>4</v>
      </c>
      <c r="T455" t="str">
        <f>VLOOKUP(F455,[1]마스터!B:E,4,)</f>
        <v>수프</v>
      </c>
    </row>
    <row r="456" spans="1:20">
      <c r="A456" t="str">
        <f>_xlfn.TEXTJOIN("_",TRUE,C456,D456,T456,R456,COUNTIFS($C$1:C456,C456,$D$1:D456,D456,$T$1:T456,T456,$R$1:R456,R456))</f>
        <v>2022_12_수프_4_53</v>
      </c>
      <c r="B456" t="s">
        <v>16</v>
      </c>
      <c r="C456" t="str">
        <f>LEFT(O456,4)</f>
        <v>2022</v>
      </c>
      <c r="D456" t="str">
        <f>MID(O456,6,2)</f>
        <v>12</v>
      </c>
      <c r="E456" t="str">
        <f>MID(O456,9,2)</f>
        <v>03</v>
      </c>
      <c r="F456">
        <v>98554445</v>
      </c>
      <c r="G456" t="s">
        <v>1185</v>
      </c>
      <c r="H456" t="s">
        <v>1307</v>
      </c>
      <c r="J456" t="s">
        <v>1065</v>
      </c>
      <c r="K456">
        <v>1903917348</v>
      </c>
      <c r="L456" t="s">
        <v>21</v>
      </c>
      <c r="M456" t="s">
        <v>21</v>
      </c>
      <c r="N456" t="s">
        <v>22</v>
      </c>
      <c r="O456" t="s">
        <v>1308</v>
      </c>
      <c r="P456" t="s">
        <v>24</v>
      </c>
      <c r="Q456" t="s">
        <v>24</v>
      </c>
      <c r="R456">
        <f t="shared" si="15"/>
        <v>4</v>
      </c>
      <c r="S456">
        <f t="shared" si="15"/>
        <v>4</v>
      </c>
      <c r="T456" t="str">
        <f>VLOOKUP(F456,[1]마스터!B:E,4,)</f>
        <v>수프</v>
      </c>
    </row>
    <row r="457" spans="1:20">
      <c r="A457" t="str">
        <f>_xlfn.TEXTJOIN("_",TRUE,C457,D457,T457,R457,COUNTIFS($C$1:C457,C457,$D$1:D457,D457,$T$1:T457,T457,$R$1:R457,R457))</f>
        <v>2022_12_수프_4_54</v>
      </c>
      <c r="B457" t="s">
        <v>16</v>
      </c>
      <c r="C457" t="str">
        <f>LEFT(O457,4)</f>
        <v>2022</v>
      </c>
      <c r="D457" t="str">
        <f>MID(O457,6,2)</f>
        <v>12</v>
      </c>
      <c r="E457" t="str">
        <f>MID(O457,9,2)</f>
        <v>03</v>
      </c>
      <c r="F457">
        <v>98554445</v>
      </c>
      <c r="G457" t="s">
        <v>1185</v>
      </c>
      <c r="H457" t="s">
        <v>1309</v>
      </c>
      <c r="J457" t="s">
        <v>1007</v>
      </c>
      <c r="K457">
        <v>1904714778</v>
      </c>
      <c r="L457" t="s">
        <v>21</v>
      </c>
      <c r="M457" t="s">
        <v>21</v>
      </c>
      <c r="N457" t="s">
        <v>22</v>
      </c>
      <c r="O457" t="s">
        <v>1310</v>
      </c>
      <c r="P457" t="s">
        <v>24</v>
      </c>
      <c r="Q457" t="s">
        <v>24</v>
      </c>
      <c r="R457">
        <f t="shared" si="15"/>
        <v>4</v>
      </c>
      <c r="S457">
        <f t="shared" si="15"/>
        <v>4</v>
      </c>
      <c r="T457" t="str">
        <f>VLOOKUP(F457,[1]마스터!B:E,4,)</f>
        <v>수프</v>
      </c>
    </row>
    <row r="458" spans="1:20">
      <c r="A458" t="str">
        <f>_xlfn.TEXTJOIN("_",TRUE,C458,D458,T458,R458,COUNTIFS($C$1:C458,C458,$D$1:D458,D458,$T$1:T458,T458,$R$1:R458,R458))</f>
        <v>2022_12_수프_4_55</v>
      </c>
      <c r="B458" t="s">
        <v>16</v>
      </c>
      <c r="C458" t="str">
        <f>LEFT(O458,4)</f>
        <v>2022</v>
      </c>
      <c r="D458" t="str">
        <f>MID(O458,6,2)</f>
        <v>12</v>
      </c>
      <c r="E458" t="str">
        <f>MID(O458,9,2)</f>
        <v>03</v>
      </c>
      <c r="F458">
        <v>98554445</v>
      </c>
      <c r="G458" t="s">
        <v>1185</v>
      </c>
      <c r="H458" t="s">
        <v>1311</v>
      </c>
      <c r="J458" t="s">
        <v>1007</v>
      </c>
      <c r="K458">
        <v>1904650177</v>
      </c>
      <c r="L458" t="s">
        <v>21</v>
      </c>
      <c r="M458" t="s">
        <v>21</v>
      </c>
      <c r="N458" t="s">
        <v>22</v>
      </c>
      <c r="O458" t="s">
        <v>1312</v>
      </c>
      <c r="P458" t="s">
        <v>24</v>
      </c>
      <c r="Q458" t="s">
        <v>24</v>
      </c>
      <c r="R458">
        <f t="shared" si="15"/>
        <v>4</v>
      </c>
      <c r="S458">
        <f t="shared" si="15"/>
        <v>4</v>
      </c>
      <c r="T458" t="str">
        <f>VLOOKUP(F458,[1]마스터!B:E,4,)</f>
        <v>수프</v>
      </c>
    </row>
    <row r="459" spans="1:20">
      <c r="A459" t="str">
        <f>_xlfn.TEXTJOIN("_",TRUE,C459,D459,T459,R459,COUNTIFS($C$1:C459,C459,$D$1:D459,D459,$T$1:T459,T459,$R$1:R459,R459))</f>
        <v>2022_12_수프_4_56</v>
      </c>
      <c r="B459" t="s">
        <v>16</v>
      </c>
      <c r="C459" t="str">
        <f>LEFT(O459,4)</f>
        <v>2022</v>
      </c>
      <c r="D459" t="str">
        <f>MID(O459,6,2)</f>
        <v>12</v>
      </c>
      <c r="E459" t="str">
        <f>MID(O459,9,2)</f>
        <v>03</v>
      </c>
      <c r="F459">
        <v>98554445</v>
      </c>
      <c r="G459" t="s">
        <v>1185</v>
      </c>
      <c r="H459" t="s">
        <v>1313</v>
      </c>
      <c r="J459" t="s">
        <v>1244</v>
      </c>
      <c r="K459">
        <v>1904019576</v>
      </c>
      <c r="L459" t="s">
        <v>21</v>
      </c>
      <c r="M459" t="s">
        <v>21</v>
      </c>
      <c r="N459" t="s">
        <v>22</v>
      </c>
      <c r="O459" t="s">
        <v>1314</v>
      </c>
      <c r="P459" t="s">
        <v>24</v>
      </c>
      <c r="Q459" t="s">
        <v>24</v>
      </c>
      <c r="R459">
        <f t="shared" si="15"/>
        <v>4</v>
      </c>
      <c r="S459">
        <f t="shared" si="15"/>
        <v>4</v>
      </c>
      <c r="T459" t="str">
        <f>VLOOKUP(F459,[1]마스터!B:E,4,)</f>
        <v>수프</v>
      </c>
    </row>
    <row r="460" spans="1:20">
      <c r="A460" t="str">
        <f>_xlfn.TEXTJOIN("_",TRUE,C460,D460,T460,R460,COUNTIFS($C$1:C460,C460,$D$1:D460,D460,$T$1:T460,T460,$R$1:R460,R460))</f>
        <v>2022_12_수프_4_57</v>
      </c>
      <c r="B460" t="s">
        <v>16</v>
      </c>
      <c r="C460" t="str">
        <f>LEFT(O460,4)</f>
        <v>2022</v>
      </c>
      <c r="D460" t="str">
        <f>MID(O460,6,2)</f>
        <v>12</v>
      </c>
      <c r="E460" t="str">
        <f>MID(O460,9,2)</f>
        <v>03</v>
      </c>
      <c r="F460">
        <v>98554445</v>
      </c>
      <c r="G460" t="s">
        <v>1185</v>
      </c>
      <c r="H460" t="s">
        <v>1315</v>
      </c>
      <c r="J460" t="s">
        <v>1187</v>
      </c>
      <c r="K460">
        <v>1904069919</v>
      </c>
      <c r="L460" t="s">
        <v>21</v>
      </c>
      <c r="M460" t="s">
        <v>21</v>
      </c>
      <c r="N460" t="s">
        <v>22</v>
      </c>
      <c r="O460" t="s">
        <v>1316</v>
      </c>
      <c r="P460" t="s">
        <v>24</v>
      </c>
      <c r="Q460" t="s">
        <v>24</v>
      </c>
      <c r="R460">
        <f t="shared" si="15"/>
        <v>4</v>
      </c>
      <c r="S460">
        <f t="shared" si="15"/>
        <v>4</v>
      </c>
      <c r="T460" t="str">
        <f>VLOOKUP(F460,[1]마스터!B:E,4,)</f>
        <v>수프</v>
      </c>
    </row>
    <row r="461" spans="1:20">
      <c r="A461" t="str">
        <f>_xlfn.TEXTJOIN("_",TRUE,C461,D461,T461,R461,COUNTIFS($C$1:C461,C461,$D$1:D461,D461,$T$1:T461,T461,$R$1:R461,R461))</f>
        <v>2022_12_수프_4_58</v>
      </c>
      <c r="B461" t="s">
        <v>16</v>
      </c>
      <c r="C461" t="str">
        <f>LEFT(O461,4)</f>
        <v>2022</v>
      </c>
      <c r="D461" t="str">
        <f>MID(O461,6,2)</f>
        <v>12</v>
      </c>
      <c r="E461" t="str">
        <f>MID(O461,9,2)</f>
        <v>03</v>
      </c>
      <c r="F461">
        <v>98554445</v>
      </c>
      <c r="G461" t="s">
        <v>1185</v>
      </c>
      <c r="H461" t="s">
        <v>810</v>
      </c>
      <c r="J461" t="s">
        <v>849</v>
      </c>
      <c r="K461">
        <v>1903299095</v>
      </c>
      <c r="L461" t="s">
        <v>21</v>
      </c>
      <c r="M461" t="s">
        <v>21</v>
      </c>
      <c r="N461" t="s">
        <v>22</v>
      </c>
      <c r="O461" t="s">
        <v>1317</v>
      </c>
      <c r="P461" t="s">
        <v>24</v>
      </c>
      <c r="Q461" t="s">
        <v>24</v>
      </c>
      <c r="R461">
        <f t="shared" si="15"/>
        <v>4</v>
      </c>
      <c r="S461">
        <f t="shared" si="15"/>
        <v>4</v>
      </c>
      <c r="T461" t="str">
        <f>VLOOKUP(F461,[1]마스터!B:E,4,)</f>
        <v>수프</v>
      </c>
    </row>
    <row r="462" spans="1:20">
      <c r="A462" t="str">
        <f>_xlfn.TEXTJOIN("_",TRUE,C462,D462,T462,R462,COUNTIFS($C$1:C462,C462,$D$1:D462,D462,$T$1:T462,T462,$R$1:R462,R462))</f>
        <v>2022_12_수프_4_59</v>
      </c>
      <c r="B462" t="s">
        <v>16</v>
      </c>
      <c r="C462" t="str">
        <f>LEFT(O462,4)</f>
        <v>2022</v>
      </c>
      <c r="D462" t="str">
        <f>MID(O462,6,2)</f>
        <v>12</v>
      </c>
      <c r="E462" t="str">
        <f>MID(O462,9,2)</f>
        <v>03</v>
      </c>
      <c r="F462">
        <v>98554445</v>
      </c>
      <c r="G462" t="s">
        <v>1185</v>
      </c>
      <c r="H462" t="s">
        <v>1318</v>
      </c>
      <c r="J462" t="s">
        <v>1007</v>
      </c>
      <c r="K462">
        <v>1904276066</v>
      </c>
      <c r="L462" t="s">
        <v>21</v>
      </c>
      <c r="M462" t="s">
        <v>21</v>
      </c>
      <c r="N462" t="s">
        <v>22</v>
      </c>
      <c r="O462" t="s">
        <v>1319</v>
      </c>
      <c r="P462" t="s">
        <v>24</v>
      </c>
      <c r="Q462" t="s">
        <v>24</v>
      </c>
      <c r="R462">
        <f t="shared" si="15"/>
        <v>4</v>
      </c>
      <c r="S462">
        <f t="shared" si="15"/>
        <v>4</v>
      </c>
      <c r="T462" t="str">
        <f>VLOOKUP(F462,[1]마스터!B:E,4,)</f>
        <v>수프</v>
      </c>
    </row>
    <row r="463" spans="1:20">
      <c r="A463" t="str">
        <f>_xlfn.TEXTJOIN("_",TRUE,C463,D463,T463,R463,COUNTIFS($C$1:C463,C463,$D$1:D463,D463,$T$1:T463,T463,$R$1:R463,R463))</f>
        <v>2022_12_수프_4_60</v>
      </c>
      <c r="B463" t="s">
        <v>16</v>
      </c>
      <c r="C463" t="str">
        <f>LEFT(O463,4)</f>
        <v>2022</v>
      </c>
      <c r="D463" t="str">
        <f>MID(O463,6,2)</f>
        <v>12</v>
      </c>
      <c r="E463" t="str">
        <f>MID(O463,9,2)</f>
        <v>03</v>
      </c>
      <c r="F463">
        <v>98554445</v>
      </c>
      <c r="G463" t="s">
        <v>1185</v>
      </c>
      <c r="H463" t="s">
        <v>1320</v>
      </c>
      <c r="J463" t="s">
        <v>980</v>
      </c>
      <c r="K463">
        <v>1904350572</v>
      </c>
      <c r="L463" t="s">
        <v>21</v>
      </c>
      <c r="M463" t="s">
        <v>21</v>
      </c>
      <c r="N463" t="s">
        <v>22</v>
      </c>
      <c r="O463" t="s">
        <v>1321</v>
      </c>
      <c r="P463" t="s">
        <v>24</v>
      </c>
      <c r="Q463" t="s">
        <v>24</v>
      </c>
      <c r="R463">
        <f t="shared" si="15"/>
        <v>4</v>
      </c>
      <c r="S463">
        <f t="shared" si="15"/>
        <v>4</v>
      </c>
      <c r="T463" t="str">
        <f>VLOOKUP(F463,[1]마스터!B:E,4,)</f>
        <v>수프</v>
      </c>
    </row>
    <row r="464" spans="1:20">
      <c r="A464" t="str">
        <f>_xlfn.TEXTJOIN("_",TRUE,C464,D464,T464,R464,COUNTIFS($C$1:C464,C464,$D$1:D464,D464,$T$1:T464,T464,$R$1:R464,R464))</f>
        <v>2022_12_수프_4_61</v>
      </c>
      <c r="B464" t="s">
        <v>16</v>
      </c>
      <c r="C464" t="str">
        <f>LEFT(O464,4)</f>
        <v>2022</v>
      </c>
      <c r="D464" t="str">
        <f>MID(O464,6,2)</f>
        <v>12</v>
      </c>
      <c r="E464" t="str">
        <f>MID(O464,9,2)</f>
        <v>03</v>
      </c>
      <c r="F464">
        <v>98554445</v>
      </c>
      <c r="G464" t="s">
        <v>1185</v>
      </c>
      <c r="H464" t="s">
        <v>1322</v>
      </c>
      <c r="J464" t="s">
        <v>1225</v>
      </c>
      <c r="K464">
        <v>1903060542</v>
      </c>
      <c r="L464" t="s">
        <v>21</v>
      </c>
      <c r="M464" t="s">
        <v>21</v>
      </c>
      <c r="N464" t="s">
        <v>22</v>
      </c>
      <c r="O464" t="s">
        <v>1323</v>
      </c>
      <c r="P464" t="s">
        <v>24</v>
      </c>
      <c r="Q464" t="s">
        <v>24</v>
      </c>
      <c r="R464">
        <f t="shared" si="15"/>
        <v>4</v>
      </c>
      <c r="S464">
        <f t="shared" si="15"/>
        <v>4</v>
      </c>
      <c r="T464" t="str">
        <f>VLOOKUP(F464,[1]마스터!B:E,4,)</f>
        <v>수프</v>
      </c>
    </row>
    <row r="465" spans="1:20">
      <c r="A465" t="str">
        <f>_xlfn.TEXTJOIN("_",TRUE,C465,D465,T465,R465,COUNTIFS($C$1:C465,C465,$D$1:D465,D465,$T$1:T465,T465,$R$1:R465,R465))</f>
        <v>2022_12_수프_4_62</v>
      </c>
      <c r="B465" t="s">
        <v>16</v>
      </c>
      <c r="C465" t="str">
        <f>LEFT(O465,4)</f>
        <v>2022</v>
      </c>
      <c r="D465" t="str">
        <f>MID(O465,6,2)</f>
        <v>12</v>
      </c>
      <c r="E465" t="str">
        <f>MID(O465,9,2)</f>
        <v>03</v>
      </c>
      <c r="F465">
        <v>98554445</v>
      </c>
      <c r="G465" t="s">
        <v>1185</v>
      </c>
      <c r="H465" t="s">
        <v>1324</v>
      </c>
      <c r="J465" t="s">
        <v>1325</v>
      </c>
      <c r="K465">
        <v>1904753236</v>
      </c>
      <c r="L465" t="s">
        <v>21</v>
      </c>
      <c r="M465" t="s">
        <v>21</v>
      </c>
      <c r="N465" t="s">
        <v>22</v>
      </c>
      <c r="O465" t="s">
        <v>1326</v>
      </c>
      <c r="P465" t="s">
        <v>24</v>
      </c>
      <c r="Q465" t="s">
        <v>24</v>
      </c>
      <c r="R465">
        <f t="shared" si="15"/>
        <v>4</v>
      </c>
      <c r="S465">
        <f t="shared" si="15"/>
        <v>4</v>
      </c>
      <c r="T465" t="str">
        <f>VLOOKUP(F465,[1]마스터!B:E,4,)</f>
        <v>수프</v>
      </c>
    </row>
    <row r="466" spans="1:20">
      <c r="A466" t="str">
        <f>_xlfn.TEXTJOIN("_",TRUE,C466,D466,T466,R466,COUNTIFS($C$1:C466,C466,$D$1:D466,D466,$T$1:T466,T466,$R$1:R466,R466))</f>
        <v>2022_12_수프_4_63</v>
      </c>
      <c r="B466" t="s">
        <v>16</v>
      </c>
      <c r="C466" t="str">
        <f>LEFT(O466,4)</f>
        <v>2022</v>
      </c>
      <c r="D466" t="str">
        <f>MID(O466,6,2)</f>
        <v>12</v>
      </c>
      <c r="E466" t="str">
        <f>MID(O466,9,2)</f>
        <v>03</v>
      </c>
      <c r="F466">
        <v>98554445</v>
      </c>
      <c r="G466" t="s">
        <v>1185</v>
      </c>
      <c r="H466" t="s">
        <v>1327</v>
      </c>
      <c r="J466" t="s">
        <v>980</v>
      </c>
      <c r="K466">
        <v>1904566755</v>
      </c>
      <c r="L466" t="s">
        <v>21</v>
      </c>
      <c r="M466" t="s">
        <v>21</v>
      </c>
      <c r="N466" t="s">
        <v>22</v>
      </c>
      <c r="O466" t="s">
        <v>1328</v>
      </c>
      <c r="P466" t="s">
        <v>24</v>
      </c>
      <c r="Q466" t="s">
        <v>24</v>
      </c>
      <c r="R466">
        <f t="shared" ref="R466:S509" si="16">IF(COUNT(FIND("매우 만족",L466))&gt;=1,4,IF(COUNT(FIND("만족",L466))&gt;=1,3,IF(COUNT(FIND("매우 아쉬",L466))&gt;=1,1,2)))</f>
        <v>4</v>
      </c>
      <c r="S466">
        <f t="shared" si="16"/>
        <v>4</v>
      </c>
      <c r="T466" t="str">
        <f>VLOOKUP(F466,[1]마스터!B:E,4,)</f>
        <v>수프</v>
      </c>
    </row>
    <row r="467" spans="1:20">
      <c r="A467" t="str">
        <f>_xlfn.TEXTJOIN("_",TRUE,C467,D467,T467,R467,COUNTIFS($C$1:C467,C467,$D$1:D467,D467,$T$1:T467,T467,$R$1:R467,R467))</f>
        <v>2022_12_수프_4_64</v>
      </c>
      <c r="B467" t="s">
        <v>16</v>
      </c>
      <c r="C467" t="str">
        <f>LEFT(O467,4)</f>
        <v>2022</v>
      </c>
      <c r="D467" t="str">
        <f>MID(O467,6,2)</f>
        <v>12</v>
      </c>
      <c r="E467" t="str">
        <f>MID(O467,9,2)</f>
        <v>03</v>
      </c>
      <c r="F467">
        <v>98554445</v>
      </c>
      <c r="G467" t="s">
        <v>1185</v>
      </c>
      <c r="H467" t="s">
        <v>1329</v>
      </c>
      <c r="J467" t="s">
        <v>1007</v>
      </c>
      <c r="K467">
        <v>1904731191</v>
      </c>
      <c r="L467" t="s">
        <v>21</v>
      </c>
      <c r="M467" t="s">
        <v>21</v>
      </c>
      <c r="N467" t="s">
        <v>22</v>
      </c>
      <c r="O467" t="s">
        <v>1330</v>
      </c>
      <c r="P467" t="s">
        <v>24</v>
      </c>
      <c r="Q467" t="s">
        <v>24</v>
      </c>
      <c r="R467">
        <f t="shared" si="16"/>
        <v>4</v>
      </c>
      <c r="S467">
        <f t="shared" si="16"/>
        <v>4</v>
      </c>
      <c r="T467" t="str">
        <f>VLOOKUP(F467,[1]마스터!B:E,4,)</f>
        <v>수프</v>
      </c>
    </row>
    <row r="468" spans="1:20">
      <c r="A468" t="str">
        <f>_xlfn.TEXTJOIN("_",TRUE,C468,D468,T468,R468,COUNTIFS($C$1:C468,C468,$D$1:D468,D468,$T$1:T468,T468,$R$1:R468,R468))</f>
        <v>2022_12_수프_4_65</v>
      </c>
      <c r="B468" t="s">
        <v>16</v>
      </c>
      <c r="C468" t="str">
        <f>LEFT(O468,4)</f>
        <v>2022</v>
      </c>
      <c r="D468" t="str">
        <f>MID(O468,6,2)</f>
        <v>12</v>
      </c>
      <c r="E468" t="str">
        <f>MID(O468,9,2)</f>
        <v>03</v>
      </c>
      <c r="F468">
        <v>98554445</v>
      </c>
      <c r="G468" t="s">
        <v>1185</v>
      </c>
      <c r="H468" t="s">
        <v>1276</v>
      </c>
      <c r="J468" t="s">
        <v>1065</v>
      </c>
      <c r="K468">
        <v>1905132987</v>
      </c>
      <c r="L468" t="s">
        <v>21</v>
      </c>
      <c r="M468" t="s">
        <v>21</v>
      </c>
      <c r="N468" t="s">
        <v>22</v>
      </c>
      <c r="O468" t="s">
        <v>1331</v>
      </c>
      <c r="P468" t="s">
        <v>24</v>
      </c>
      <c r="Q468" t="s">
        <v>24</v>
      </c>
      <c r="R468">
        <f t="shared" si="16"/>
        <v>4</v>
      </c>
      <c r="S468">
        <f t="shared" si="16"/>
        <v>4</v>
      </c>
      <c r="T468" t="str">
        <f>VLOOKUP(F468,[1]마스터!B:E,4,)</f>
        <v>수프</v>
      </c>
    </row>
    <row r="469" spans="1:20">
      <c r="A469" t="str">
        <f>_xlfn.TEXTJOIN("_",TRUE,C469,D469,T469,R469,COUNTIFS($C$1:C469,C469,$D$1:D469,D469,$T$1:T469,T469,$R$1:R469,R469))</f>
        <v>2022_12_수프_4_66</v>
      </c>
      <c r="B469" t="s">
        <v>16</v>
      </c>
      <c r="C469" t="str">
        <f>LEFT(O469,4)</f>
        <v>2022</v>
      </c>
      <c r="D469" t="str">
        <f>MID(O469,6,2)</f>
        <v>12</v>
      </c>
      <c r="E469" t="str">
        <f>MID(O469,9,2)</f>
        <v>04</v>
      </c>
      <c r="F469">
        <v>98554445</v>
      </c>
      <c r="G469" t="s">
        <v>1185</v>
      </c>
      <c r="H469" t="s">
        <v>1332</v>
      </c>
      <c r="J469" t="s">
        <v>1325</v>
      </c>
      <c r="K469">
        <v>1903881346</v>
      </c>
      <c r="L469" t="s">
        <v>21</v>
      </c>
      <c r="M469" t="s">
        <v>21</v>
      </c>
      <c r="N469" t="s">
        <v>22</v>
      </c>
      <c r="O469" t="s">
        <v>1333</v>
      </c>
      <c r="P469" t="s">
        <v>24</v>
      </c>
      <c r="Q469" t="s">
        <v>24</v>
      </c>
      <c r="R469">
        <f t="shared" si="16"/>
        <v>4</v>
      </c>
      <c r="S469">
        <f t="shared" si="16"/>
        <v>4</v>
      </c>
      <c r="T469" t="str">
        <f>VLOOKUP(F469,[1]마스터!B:E,4,)</f>
        <v>수프</v>
      </c>
    </row>
    <row r="470" spans="1:20">
      <c r="A470" t="str">
        <f>_xlfn.TEXTJOIN("_",TRUE,C470,D470,T470,R470,COUNTIFS($C$1:C470,C470,$D$1:D470,D470,$T$1:T470,T470,$R$1:R470,R470))</f>
        <v>2022_12_수프_4_67</v>
      </c>
      <c r="B470" t="s">
        <v>16</v>
      </c>
      <c r="C470" t="str">
        <f>LEFT(O470,4)</f>
        <v>2022</v>
      </c>
      <c r="D470" t="str">
        <f>MID(O470,6,2)</f>
        <v>12</v>
      </c>
      <c r="E470" t="str">
        <f>MID(O470,9,2)</f>
        <v>04</v>
      </c>
      <c r="F470">
        <v>98554445</v>
      </c>
      <c r="G470" t="s">
        <v>1185</v>
      </c>
      <c r="H470" t="s">
        <v>1334</v>
      </c>
      <c r="J470" t="s">
        <v>1065</v>
      </c>
      <c r="K470">
        <v>1903230681</v>
      </c>
      <c r="L470" t="s">
        <v>21</v>
      </c>
      <c r="M470" t="s">
        <v>60</v>
      </c>
      <c r="N470" t="s">
        <v>22</v>
      </c>
      <c r="O470" t="s">
        <v>1335</v>
      </c>
      <c r="P470" t="s">
        <v>24</v>
      </c>
      <c r="Q470" t="s">
        <v>24</v>
      </c>
      <c r="R470">
        <f t="shared" si="16"/>
        <v>4</v>
      </c>
      <c r="S470">
        <f t="shared" si="16"/>
        <v>2</v>
      </c>
      <c r="T470" t="str">
        <f>VLOOKUP(F470,[1]마스터!B:E,4,)</f>
        <v>수프</v>
      </c>
    </row>
    <row r="471" spans="1:20">
      <c r="A471" t="str">
        <f>_xlfn.TEXTJOIN("_",TRUE,C471,D471,T471,R471,COUNTIFS($C$1:C471,C471,$D$1:D471,D471,$T$1:T471,T471,$R$1:R471,R471))</f>
        <v>2022_12_수프_4_68</v>
      </c>
      <c r="B471" t="s">
        <v>16</v>
      </c>
      <c r="C471" t="str">
        <f>LEFT(O471,4)</f>
        <v>2022</v>
      </c>
      <c r="D471" t="str">
        <f>MID(O471,6,2)</f>
        <v>12</v>
      </c>
      <c r="E471" t="str">
        <f>MID(O471,9,2)</f>
        <v>05</v>
      </c>
      <c r="F471">
        <v>98554445</v>
      </c>
      <c r="G471" t="s">
        <v>1185</v>
      </c>
      <c r="H471" t="s">
        <v>1336</v>
      </c>
      <c r="J471" t="s">
        <v>1225</v>
      </c>
      <c r="K471">
        <v>1904142160</v>
      </c>
      <c r="L471" t="s">
        <v>21</v>
      </c>
      <c r="M471" t="s">
        <v>21</v>
      </c>
      <c r="N471" t="s">
        <v>22</v>
      </c>
      <c r="O471" t="s">
        <v>1337</v>
      </c>
      <c r="P471" t="s">
        <v>24</v>
      </c>
      <c r="Q471" t="s">
        <v>24</v>
      </c>
      <c r="R471">
        <f t="shared" si="16"/>
        <v>4</v>
      </c>
      <c r="S471">
        <f t="shared" si="16"/>
        <v>4</v>
      </c>
      <c r="T471" t="str">
        <f>VLOOKUP(F471,[1]마스터!B:E,4,)</f>
        <v>수프</v>
      </c>
    </row>
    <row r="472" spans="1:20">
      <c r="A472" t="str">
        <f>_xlfn.TEXTJOIN("_",TRUE,C472,D472,T472,R472,COUNTIFS($C$1:C472,C472,$D$1:D472,D472,$T$1:T472,T472,$R$1:R472,R472))</f>
        <v>2022_12_수프_4_69</v>
      </c>
      <c r="B472" t="s">
        <v>16</v>
      </c>
      <c r="C472" t="str">
        <f>LEFT(O472,4)</f>
        <v>2022</v>
      </c>
      <c r="D472" t="str">
        <f>MID(O472,6,2)</f>
        <v>12</v>
      </c>
      <c r="E472" t="str">
        <f>MID(O472,9,2)</f>
        <v>05</v>
      </c>
      <c r="F472">
        <v>98554445</v>
      </c>
      <c r="G472" t="s">
        <v>1185</v>
      </c>
      <c r="H472" t="s">
        <v>1338</v>
      </c>
      <c r="J472" t="s">
        <v>980</v>
      </c>
      <c r="K472">
        <v>1903111609</v>
      </c>
      <c r="L472" t="s">
        <v>21</v>
      </c>
      <c r="M472" t="s">
        <v>21</v>
      </c>
      <c r="N472" t="s">
        <v>22</v>
      </c>
      <c r="O472" t="s">
        <v>1339</v>
      </c>
      <c r="P472" t="s">
        <v>24</v>
      </c>
      <c r="Q472" t="s">
        <v>24</v>
      </c>
      <c r="R472">
        <f t="shared" si="16"/>
        <v>4</v>
      </c>
      <c r="S472">
        <f t="shared" si="16"/>
        <v>4</v>
      </c>
      <c r="T472" t="str">
        <f>VLOOKUP(F472,[1]마스터!B:E,4,)</f>
        <v>수프</v>
      </c>
    </row>
    <row r="473" spans="1:20">
      <c r="A473" t="str">
        <f>_xlfn.TEXTJOIN("_",TRUE,C473,D473,T473,R473,COUNTIFS($C$1:C473,C473,$D$1:D473,D473,$T$1:T473,T473,$R$1:R473,R473))</f>
        <v>2022_12_수프_4_70</v>
      </c>
      <c r="B473" t="s">
        <v>16</v>
      </c>
      <c r="C473" t="str">
        <f>LEFT(O473,4)</f>
        <v>2022</v>
      </c>
      <c r="D473" t="str">
        <f>MID(O473,6,2)</f>
        <v>12</v>
      </c>
      <c r="E473" t="str">
        <f>MID(O473,9,2)</f>
        <v>05</v>
      </c>
      <c r="F473">
        <v>98554445</v>
      </c>
      <c r="G473" t="s">
        <v>1185</v>
      </c>
      <c r="H473" t="s">
        <v>1340</v>
      </c>
      <c r="J473" t="s">
        <v>1341</v>
      </c>
      <c r="K473">
        <v>1904277677</v>
      </c>
      <c r="L473" t="s">
        <v>21</v>
      </c>
      <c r="M473" t="s">
        <v>21</v>
      </c>
      <c r="N473" t="s">
        <v>22</v>
      </c>
      <c r="O473" t="s">
        <v>1342</v>
      </c>
      <c r="P473" t="s">
        <v>24</v>
      </c>
      <c r="Q473" t="s">
        <v>24</v>
      </c>
      <c r="R473">
        <f t="shared" si="16"/>
        <v>4</v>
      </c>
      <c r="S473">
        <f t="shared" si="16"/>
        <v>4</v>
      </c>
      <c r="T473" t="str">
        <f>VLOOKUP(F473,[1]마스터!B:E,4,)</f>
        <v>수프</v>
      </c>
    </row>
    <row r="474" spans="1:20">
      <c r="A474" t="str">
        <f>_xlfn.TEXTJOIN("_",TRUE,C474,D474,T474,R474,COUNTIFS($C$1:C474,C474,$D$1:D474,D474,$T$1:T474,T474,$R$1:R474,R474))</f>
        <v>2022_12_수프_4_71</v>
      </c>
      <c r="B474" t="s">
        <v>16</v>
      </c>
      <c r="C474" t="str">
        <f>LEFT(O474,4)</f>
        <v>2022</v>
      </c>
      <c r="D474" t="str">
        <f>MID(O474,6,2)</f>
        <v>12</v>
      </c>
      <c r="E474" t="str">
        <f>MID(O474,9,2)</f>
        <v>05</v>
      </c>
      <c r="F474">
        <v>98554445</v>
      </c>
      <c r="G474" t="s">
        <v>1185</v>
      </c>
      <c r="H474" t="s">
        <v>1343</v>
      </c>
      <c r="J474" t="s">
        <v>1344</v>
      </c>
      <c r="K474">
        <v>1906292143</v>
      </c>
      <c r="L474" t="s">
        <v>21</v>
      </c>
      <c r="M474" t="s">
        <v>21</v>
      </c>
      <c r="N474" t="s">
        <v>22</v>
      </c>
      <c r="O474" t="s">
        <v>1345</v>
      </c>
      <c r="P474" t="s">
        <v>24</v>
      </c>
      <c r="Q474" t="s">
        <v>24</v>
      </c>
      <c r="R474">
        <f t="shared" si="16"/>
        <v>4</v>
      </c>
      <c r="S474">
        <f t="shared" si="16"/>
        <v>4</v>
      </c>
      <c r="T474" t="str">
        <f>VLOOKUP(F474,[1]마스터!B:E,4,)</f>
        <v>수프</v>
      </c>
    </row>
    <row r="475" spans="1:20">
      <c r="A475" t="str">
        <f>_xlfn.TEXTJOIN("_",TRUE,C475,D475,T475,R475,COUNTIFS($C$1:C475,C475,$D$1:D475,D475,$T$1:T475,T475,$R$1:R475,R475))</f>
        <v>2022_12_수프_4_72</v>
      </c>
      <c r="B475" t="s">
        <v>16</v>
      </c>
      <c r="C475" t="str">
        <f>LEFT(O475,4)</f>
        <v>2022</v>
      </c>
      <c r="D475" t="str">
        <f>MID(O475,6,2)</f>
        <v>12</v>
      </c>
      <c r="E475" t="str">
        <f>MID(O475,9,2)</f>
        <v>05</v>
      </c>
      <c r="F475">
        <v>98554445</v>
      </c>
      <c r="G475" t="s">
        <v>1185</v>
      </c>
      <c r="H475" t="s">
        <v>1346</v>
      </c>
      <c r="J475" t="s">
        <v>1192</v>
      </c>
      <c r="K475">
        <v>1905264003</v>
      </c>
      <c r="L475" t="s">
        <v>21</v>
      </c>
      <c r="M475" t="s">
        <v>21</v>
      </c>
      <c r="N475" t="s">
        <v>22</v>
      </c>
      <c r="O475" t="s">
        <v>1347</v>
      </c>
      <c r="P475" t="s">
        <v>24</v>
      </c>
      <c r="Q475" t="s">
        <v>24</v>
      </c>
      <c r="R475">
        <f t="shared" si="16"/>
        <v>4</v>
      </c>
      <c r="S475">
        <f t="shared" si="16"/>
        <v>4</v>
      </c>
      <c r="T475" t="str">
        <f>VLOOKUP(F475,[1]마스터!B:E,4,)</f>
        <v>수프</v>
      </c>
    </row>
    <row r="476" spans="1:20">
      <c r="A476" t="str">
        <f>_xlfn.TEXTJOIN("_",TRUE,C476,D476,T476,R476,COUNTIFS($C$1:C476,C476,$D$1:D476,D476,$T$1:T476,T476,$R$1:R476,R476))</f>
        <v>2022_12_수프_4_73</v>
      </c>
      <c r="B476" t="s">
        <v>16</v>
      </c>
      <c r="C476" t="str">
        <f>LEFT(O476,4)</f>
        <v>2022</v>
      </c>
      <c r="D476" t="str">
        <f>MID(O476,6,2)</f>
        <v>12</v>
      </c>
      <c r="E476" t="str">
        <f>MID(O476,9,2)</f>
        <v>05</v>
      </c>
      <c r="F476">
        <v>98554445</v>
      </c>
      <c r="G476" t="s">
        <v>1185</v>
      </c>
      <c r="H476" t="s">
        <v>1348</v>
      </c>
      <c r="J476" t="s">
        <v>1349</v>
      </c>
      <c r="K476">
        <v>1904369301</v>
      </c>
      <c r="L476" t="s">
        <v>21</v>
      </c>
      <c r="M476" t="s">
        <v>21</v>
      </c>
      <c r="N476" t="s">
        <v>22</v>
      </c>
      <c r="O476" t="s">
        <v>1350</v>
      </c>
      <c r="P476" t="s">
        <v>24</v>
      </c>
      <c r="Q476" t="s">
        <v>24</v>
      </c>
      <c r="R476">
        <f t="shared" si="16"/>
        <v>4</v>
      </c>
      <c r="S476">
        <f t="shared" si="16"/>
        <v>4</v>
      </c>
      <c r="T476" t="str">
        <f>VLOOKUP(F476,[1]마스터!B:E,4,)</f>
        <v>수프</v>
      </c>
    </row>
    <row r="477" spans="1:20">
      <c r="A477" t="str">
        <f>_xlfn.TEXTJOIN("_",TRUE,C477,D477,T477,R477,COUNTIFS($C$1:C477,C477,$D$1:D477,D477,$T$1:T477,T477,$R$1:R477,R477))</f>
        <v>2022_12_수프_4_74</v>
      </c>
      <c r="B477" t="s">
        <v>16</v>
      </c>
      <c r="C477" t="str">
        <f>LEFT(O477,4)</f>
        <v>2022</v>
      </c>
      <c r="D477" t="str">
        <f>MID(O477,6,2)</f>
        <v>12</v>
      </c>
      <c r="E477" t="str">
        <f>MID(O477,9,2)</f>
        <v>05</v>
      </c>
      <c r="F477">
        <v>98554445</v>
      </c>
      <c r="G477" t="s">
        <v>1185</v>
      </c>
      <c r="H477" t="s">
        <v>1351</v>
      </c>
      <c r="J477" t="s">
        <v>1352</v>
      </c>
      <c r="K477">
        <v>1905601277</v>
      </c>
      <c r="L477" t="s">
        <v>21</v>
      </c>
      <c r="M477" t="s">
        <v>21</v>
      </c>
      <c r="N477" t="s">
        <v>22</v>
      </c>
      <c r="O477" t="s">
        <v>1353</v>
      </c>
      <c r="P477" t="s">
        <v>24</v>
      </c>
      <c r="Q477" t="s">
        <v>24</v>
      </c>
      <c r="R477">
        <f t="shared" si="16"/>
        <v>4</v>
      </c>
      <c r="S477">
        <f t="shared" si="16"/>
        <v>4</v>
      </c>
      <c r="T477" t="str">
        <f>VLOOKUP(F477,[1]마스터!B:E,4,)</f>
        <v>수프</v>
      </c>
    </row>
    <row r="478" spans="1:20">
      <c r="A478" t="str">
        <f>_xlfn.TEXTJOIN("_",TRUE,C478,D478,T478,R478,COUNTIFS($C$1:C478,C478,$D$1:D478,D478,$T$1:T478,T478,$R$1:R478,R478))</f>
        <v>2022_12_수프_4_75</v>
      </c>
      <c r="B478" t="s">
        <v>16</v>
      </c>
      <c r="C478" t="str">
        <f>LEFT(O478,4)</f>
        <v>2022</v>
      </c>
      <c r="D478" t="str">
        <f>MID(O478,6,2)</f>
        <v>12</v>
      </c>
      <c r="E478" t="str">
        <f>MID(O478,9,2)</f>
        <v>05</v>
      </c>
      <c r="F478">
        <v>98554445</v>
      </c>
      <c r="G478" t="s">
        <v>1185</v>
      </c>
      <c r="H478" t="s">
        <v>1354</v>
      </c>
      <c r="J478" t="s">
        <v>1355</v>
      </c>
      <c r="K478">
        <v>1905993600</v>
      </c>
      <c r="L478" t="s">
        <v>21</v>
      </c>
      <c r="M478" t="s">
        <v>21</v>
      </c>
      <c r="N478" t="s">
        <v>22</v>
      </c>
      <c r="O478" t="s">
        <v>1356</v>
      </c>
      <c r="P478" t="s">
        <v>24</v>
      </c>
      <c r="Q478" t="s">
        <v>24</v>
      </c>
      <c r="R478">
        <f t="shared" si="16"/>
        <v>4</v>
      </c>
      <c r="S478">
        <f t="shared" si="16"/>
        <v>4</v>
      </c>
      <c r="T478" t="str">
        <f>VLOOKUP(F478,[1]마스터!B:E,4,)</f>
        <v>수프</v>
      </c>
    </row>
    <row r="479" spans="1:20">
      <c r="A479" t="str">
        <f>_xlfn.TEXTJOIN("_",TRUE,C479,D479,T479,R479,COUNTIFS($C$1:C479,C479,$D$1:D479,D479,$T$1:T479,T479,$R$1:R479,R479))</f>
        <v>2022_12_수프_4_76</v>
      </c>
      <c r="B479" t="s">
        <v>16</v>
      </c>
      <c r="C479" t="str">
        <f>LEFT(O479,4)</f>
        <v>2022</v>
      </c>
      <c r="D479" t="str">
        <f>MID(O479,6,2)</f>
        <v>12</v>
      </c>
      <c r="E479" t="str">
        <f>MID(O479,9,2)</f>
        <v>05</v>
      </c>
      <c r="F479">
        <v>98554445</v>
      </c>
      <c r="G479" t="s">
        <v>1185</v>
      </c>
      <c r="H479" t="s">
        <v>1357</v>
      </c>
      <c r="J479" t="s">
        <v>1007</v>
      </c>
      <c r="K479">
        <v>1905047735</v>
      </c>
      <c r="L479" t="s">
        <v>21</v>
      </c>
      <c r="M479" t="s">
        <v>21</v>
      </c>
      <c r="N479" t="s">
        <v>22</v>
      </c>
      <c r="O479" t="s">
        <v>1358</v>
      </c>
      <c r="P479" t="s">
        <v>24</v>
      </c>
      <c r="Q479" t="s">
        <v>24</v>
      </c>
      <c r="R479">
        <f t="shared" si="16"/>
        <v>4</v>
      </c>
      <c r="S479">
        <f t="shared" si="16"/>
        <v>4</v>
      </c>
      <c r="T479" t="str">
        <f>VLOOKUP(F479,[1]마스터!B:E,4,)</f>
        <v>수프</v>
      </c>
    </row>
    <row r="480" spans="1:20">
      <c r="A480" t="str">
        <f>_xlfn.TEXTJOIN("_",TRUE,C480,D480,T480,R480,COUNTIFS($C$1:C480,C480,$D$1:D480,D480,$T$1:T480,T480,$R$1:R480,R480))</f>
        <v>2022_12_수프_4_77</v>
      </c>
      <c r="B480" t="s">
        <v>16</v>
      </c>
      <c r="C480" t="str">
        <f>LEFT(O480,4)</f>
        <v>2022</v>
      </c>
      <c r="D480" t="str">
        <f>MID(O480,6,2)</f>
        <v>12</v>
      </c>
      <c r="E480" t="str">
        <f>MID(O480,9,2)</f>
        <v>05</v>
      </c>
      <c r="F480">
        <v>98554445</v>
      </c>
      <c r="G480" t="s">
        <v>1185</v>
      </c>
      <c r="H480" t="s">
        <v>1359</v>
      </c>
      <c r="J480" t="s">
        <v>980</v>
      </c>
      <c r="K480">
        <v>1903836618</v>
      </c>
      <c r="L480" t="s">
        <v>21</v>
      </c>
      <c r="M480" t="s">
        <v>21</v>
      </c>
      <c r="N480" t="s">
        <v>22</v>
      </c>
      <c r="O480" t="s">
        <v>1360</v>
      </c>
      <c r="P480" t="s">
        <v>24</v>
      </c>
      <c r="Q480" t="s">
        <v>24</v>
      </c>
      <c r="R480">
        <f t="shared" si="16"/>
        <v>4</v>
      </c>
      <c r="S480">
        <f t="shared" si="16"/>
        <v>4</v>
      </c>
      <c r="T480" t="str">
        <f>VLOOKUP(F480,[1]마스터!B:E,4,)</f>
        <v>수프</v>
      </c>
    </row>
    <row r="481" spans="1:20">
      <c r="A481" t="str">
        <f>_xlfn.TEXTJOIN("_",TRUE,C481,D481,T481,R481,COUNTIFS($C$1:C481,C481,$D$1:D481,D481,$T$1:T481,T481,$R$1:R481,R481))</f>
        <v>2022_12_수프_4_78</v>
      </c>
      <c r="B481" t="s">
        <v>16</v>
      </c>
      <c r="C481" t="str">
        <f>LEFT(O481,4)</f>
        <v>2022</v>
      </c>
      <c r="D481" t="str">
        <f>MID(O481,6,2)</f>
        <v>12</v>
      </c>
      <c r="E481" t="str">
        <f>MID(O481,9,2)</f>
        <v>05</v>
      </c>
      <c r="F481">
        <v>98554445</v>
      </c>
      <c r="G481" t="s">
        <v>1185</v>
      </c>
      <c r="H481" t="s">
        <v>1361</v>
      </c>
      <c r="J481" t="s">
        <v>1007</v>
      </c>
      <c r="K481">
        <v>1905077944</v>
      </c>
      <c r="L481" t="s">
        <v>21</v>
      </c>
      <c r="M481" t="s">
        <v>21</v>
      </c>
      <c r="N481" t="s">
        <v>22</v>
      </c>
      <c r="O481" t="s">
        <v>1362</v>
      </c>
      <c r="P481" t="s">
        <v>24</v>
      </c>
      <c r="Q481" t="s">
        <v>24</v>
      </c>
      <c r="R481">
        <f t="shared" si="16"/>
        <v>4</v>
      </c>
      <c r="S481">
        <f t="shared" si="16"/>
        <v>4</v>
      </c>
      <c r="T481" t="str">
        <f>VLOOKUP(F481,[1]마스터!B:E,4,)</f>
        <v>수프</v>
      </c>
    </row>
    <row r="482" spans="1:20">
      <c r="A482" t="str">
        <f>_xlfn.TEXTJOIN("_",TRUE,C482,D482,T482,R482,COUNTIFS($C$1:C482,C482,$D$1:D482,D482,$T$1:T482,T482,$R$1:R482,R482))</f>
        <v>2022_12_수프_4_79</v>
      </c>
      <c r="B482" t="s">
        <v>16</v>
      </c>
      <c r="C482" t="str">
        <f>LEFT(O482,4)</f>
        <v>2022</v>
      </c>
      <c r="D482" t="str">
        <f>MID(O482,6,2)</f>
        <v>12</v>
      </c>
      <c r="E482" t="str">
        <f>MID(O482,9,2)</f>
        <v>05</v>
      </c>
      <c r="F482">
        <v>98554445</v>
      </c>
      <c r="G482" t="s">
        <v>1185</v>
      </c>
      <c r="H482" t="s">
        <v>1363</v>
      </c>
      <c r="J482" t="s">
        <v>1065</v>
      </c>
      <c r="K482">
        <v>1903617933</v>
      </c>
      <c r="L482" t="s">
        <v>21</v>
      </c>
      <c r="M482" t="s">
        <v>21</v>
      </c>
      <c r="N482" t="s">
        <v>22</v>
      </c>
      <c r="O482" t="s">
        <v>1364</v>
      </c>
      <c r="P482" t="s">
        <v>24</v>
      </c>
      <c r="Q482" t="s">
        <v>24</v>
      </c>
      <c r="R482">
        <f t="shared" si="16"/>
        <v>4</v>
      </c>
      <c r="S482">
        <f t="shared" si="16"/>
        <v>4</v>
      </c>
      <c r="T482" t="str">
        <f>VLOOKUP(F482,[1]마스터!B:E,4,)</f>
        <v>수프</v>
      </c>
    </row>
    <row r="483" spans="1:20">
      <c r="A483" t="str">
        <f>_xlfn.TEXTJOIN("_",TRUE,C483,D483,T483,R483,COUNTIFS($C$1:C483,C483,$D$1:D483,D483,$T$1:T483,T483,$R$1:R483,R483))</f>
        <v>2022_12_수프_4_80</v>
      </c>
      <c r="B483" t="s">
        <v>16</v>
      </c>
      <c r="C483" t="str">
        <f>LEFT(O483,4)</f>
        <v>2022</v>
      </c>
      <c r="D483" t="str">
        <f>MID(O483,6,2)</f>
        <v>12</v>
      </c>
      <c r="E483" t="str">
        <f>MID(O483,9,2)</f>
        <v>05</v>
      </c>
      <c r="F483">
        <v>98554445</v>
      </c>
      <c r="G483" t="s">
        <v>1185</v>
      </c>
      <c r="H483" t="s">
        <v>1365</v>
      </c>
      <c r="J483" t="s">
        <v>1355</v>
      </c>
      <c r="K483">
        <v>1905711097</v>
      </c>
      <c r="L483" t="s">
        <v>21</v>
      </c>
      <c r="M483" t="s">
        <v>21</v>
      </c>
      <c r="N483" t="s">
        <v>22</v>
      </c>
      <c r="O483" t="s">
        <v>1366</v>
      </c>
      <c r="P483" t="s">
        <v>24</v>
      </c>
      <c r="Q483" t="s">
        <v>24</v>
      </c>
      <c r="R483">
        <f t="shared" si="16"/>
        <v>4</v>
      </c>
      <c r="S483">
        <f t="shared" si="16"/>
        <v>4</v>
      </c>
      <c r="T483" t="str">
        <f>VLOOKUP(F483,[1]마스터!B:E,4,)</f>
        <v>수프</v>
      </c>
    </row>
    <row r="484" spans="1:20">
      <c r="A484" t="str">
        <f>_xlfn.TEXTJOIN("_",TRUE,C484,D484,T484,R484,COUNTIFS($C$1:C484,C484,$D$1:D484,D484,$T$1:T484,T484,$R$1:R484,R484))</f>
        <v>2022_12_수프_4_81</v>
      </c>
      <c r="B484" t="s">
        <v>16</v>
      </c>
      <c r="C484" t="str">
        <f>LEFT(O484,4)</f>
        <v>2022</v>
      </c>
      <c r="D484" t="str">
        <f>MID(O484,6,2)</f>
        <v>12</v>
      </c>
      <c r="E484" t="str">
        <f>MID(O484,9,2)</f>
        <v>05</v>
      </c>
      <c r="F484">
        <v>98554445</v>
      </c>
      <c r="G484" t="s">
        <v>1185</v>
      </c>
      <c r="H484" t="s">
        <v>1367</v>
      </c>
      <c r="J484" t="s">
        <v>980</v>
      </c>
      <c r="K484">
        <v>1904399488</v>
      </c>
      <c r="L484" t="s">
        <v>21</v>
      </c>
      <c r="M484" t="s">
        <v>21</v>
      </c>
      <c r="N484" t="s">
        <v>22</v>
      </c>
      <c r="O484" t="s">
        <v>1368</v>
      </c>
      <c r="P484" t="s">
        <v>24</v>
      </c>
      <c r="Q484" t="s">
        <v>24</v>
      </c>
      <c r="R484">
        <f t="shared" si="16"/>
        <v>4</v>
      </c>
      <c r="S484">
        <f t="shared" si="16"/>
        <v>4</v>
      </c>
      <c r="T484" t="str">
        <f>VLOOKUP(F484,[1]마스터!B:E,4,)</f>
        <v>수프</v>
      </c>
    </row>
    <row r="485" spans="1:20">
      <c r="A485" t="str">
        <f>_xlfn.TEXTJOIN("_",TRUE,C485,D485,T485,R485,COUNTIFS($C$1:C485,C485,$D$1:D485,D485,$T$1:T485,T485,$R$1:R485,R485))</f>
        <v>2022_12_수프_4_82</v>
      </c>
      <c r="B485" t="s">
        <v>16</v>
      </c>
      <c r="C485" t="str">
        <f>LEFT(O485,4)</f>
        <v>2022</v>
      </c>
      <c r="D485" t="str">
        <f>MID(O485,6,2)</f>
        <v>12</v>
      </c>
      <c r="E485" t="str">
        <f>MID(O485,9,2)</f>
        <v>05</v>
      </c>
      <c r="F485">
        <v>98554445</v>
      </c>
      <c r="G485" t="s">
        <v>1185</v>
      </c>
      <c r="H485" t="s">
        <v>1369</v>
      </c>
      <c r="J485" t="s">
        <v>1203</v>
      </c>
      <c r="K485">
        <v>1905362857</v>
      </c>
      <c r="L485" t="s">
        <v>21</v>
      </c>
      <c r="M485" t="s">
        <v>21</v>
      </c>
      <c r="N485" t="s">
        <v>22</v>
      </c>
      <c r="O485" t="s">
        <v>1370</v>
      </c>
      <c r="P485" t="s">
        <v>24</v>
      </c>
      <c r="Q485" t="s">
        <v>24</v>
      </c>
      <c r="R485">
        <f t="shared" si="16"/>
        <v>4</v>
      </c>
      <c r="S485">
        <f t="shared" si="16"/>
        <v>4</v>
      </c>
      <c r="T485" t="str">
        <f>VLOOKUP(F485,[1]마스터!B:E,4,)</f>
        <v>수프</v>
      </c>
    </row>
    <row r="486" spans="1:20">
      <c r="A486" t="str">
        <f>_xlfn.TEXTJOIN("_",TRUE,C486,D486,T486,R486,COUNTIFS($C$1:C486,C486,$D$1:D486,D486,$T$1:T486,T486,$R$1:R486,R486))</f>
        <v>2022_12_수프_4_83</v>
      </c>
      <c r="B486" t="s">
        <v>16</v>
      </c>
      <c r="C486" t="str">
        <f>LEFT(O486,4)</f>
        <v>2022</v>
      </c>
      <c r="D486" t="str">
        <f>MID(O486,6,2)</f>
        <v>12</v>
      </c>
      <c r="E486" t="str">
        <f>MID(O486,9,2)</f>
        <v>06</v>
      </c>
      <c r="F486">
        <v>98554445</v>
      </c>
      <c r="G486" t="s">
        <v>1185</v>
      </c>
      <c r="H486" t="s">
        <v>1371</v>
      </c>
      <c r="J486" t="s">
        <v>1325</v>
      </c>
      <c r="K486">
        <v>1905001348</v>
      </c>
      <c r="L486" t="s">
        <v>21</v>
      </c>
      <c r="M486" t="s">
        <v>21</v>
      </c>
      <c r="N486" t="s">
        <v>22</v>
      </c>
      <c r="O486" t="s">
        <v>1372</v>
      </c>
      <c r="P486" t="s">
        <v>24</v>
      </c>
      <c r="Q486" t="s">
        <v>24</v>
      </c>
      <c r="R486">
        <f t="shared" si="16"/>
        <v>4</v>
      </c>
      <c r="S486">
        <f t="shared" si="16"/>
        <v>4</v>
      </c>
      <c r="T486" t="str">
        <f>VLOOKUP(F486,[1]마스터!B:E,4,)</f>
        <v>수프</v>
      </c>
    </row>
    <row r="487" spans="1:20">
      <c r="A487" t="str">
        <f>_xlfn.TEXTJOIN("_",TRUE,C487,D487,T487,R487,COUNTIFS($C$1:C487,C487,$D$1:D487,D487,$T$1:T487,T487,$R$1:R487,R487))</f>
        <v>2022_12_수프_3_5</v>
      </c>
      <c r="B487" t="s">
        <v>16</v>
      </c>
      <c r="C487" t="str">
        <f>LEFT(O487,4)</f>
        <v>2022</v>
      </c>
      <c r="D487" t="str">
        <f>MID(O487,6,2)</f>
        <v>12</v>
      </c>
      <c r="E487" t="str">
        <f>MID(O487,9,2)</f>
        <v>06</v>
      </c>
      <c r="F487">
        <v>98554445</v>
      </c>
      <c r="G487" t="s">
        <v>1185</v>
      </c>
      <c r="H487" t="s">
        <v>1373</v>
      </c>
      <c r="J487" t="s">
        <v>1192</v>
      </c>
      <c r="K487">
        <v>1904697974</v>
      </c>
      <c r="L487" t="s">
        <v>47</v>
      </c>
      <c r="M487" t="s">
        <v>47</v>
      </c>
      <c r="N487" t="s">
        <v>22</v>
      </c>
      <c r="O487" t="s">
        <v>1374</v>
      </c>
      <c r="P487" t="s">
        <v>24</v>
      </c>
      <c r="Q487" t="s">
        <v>24</v>
      </c>
      <c r="R487">
        <f t="shared" si="16"/>
        <v>3</v>
      </c>
      <c r="S487">
        <f t="shared" si="16"/>
        <v>3</v>
      </c>
      <c r="T487" t="str">
        <f>VLOOKUP(F487,[1]마스터!B:E,4,)</f>
        <v>수프</v>
      </c>
    </row>
    <row r="488" spans="1:20">
      <c r="A488" t="str">
        <f>_xlfn.TEXTJOIN("_",TRUE,C488,D488,T488,R488,COUNTIFS($C$1:C488,C488,$D$1:D488,D488,$T$1:T488,T488,$R$1:R488,R488))</f>
        <v>2022_12_수프_3_6</v>
      </c>
      <c r="B488" t="s">
        <v>16</v>
      </c>
      <c r="C488" t="str">
        <f>LEFT(O488,4)</f>
        <v>2022</v>
      </c>
      <c r="D488" t="str">
        <f>MID(O488,6,2)</f>
        <v>12</v>
      </c>
      <c r="E488" t="str">
        <f>MID(O488,9,2)</f>
        <v>06</v>
      </c>
      <c r="F488">
        <v>98554445</v>
      </c>
      <c r="G488" t="s">
        <v>1185</v>
      </c>
      <c r="H488" t="s">
        <v>1375</v>
      </c>
      <c r="J488" t="s">
        <v>1344</v>
      </c>
      <c r="K488">
        <v>1904462971</v>
      </c>
      <c r="L488" t="s">
        <v>47</v>
      </c>
      <c r="M488" t="s">
        <v>21</v>
      </c>
      <c r="N488" t="s">
        <v>22</v>
      </c>
      <c r="O488" t="s">
        <v>1376</v>
      </c>
      <c r="P488" t="s">
        <v>24</v>
      </c>
      <c r="Q488" t="s">
        <v>24</v>
      </c>
      <c r="R488">
        <f t="shared" si="16"/>
        <v>3</v>
      </c>
      <c r="S488">
        <f t="shared" si="16"/>
        <v>4</v>
      </c>
      <c r="T488" t="str">
        <f>VLOOKUP(F488,[1]마스터!B:E,4,)</f>
        <v>수프</v>
      </c>
    </row>
    <row r="489" spans="1:20">
      <c r="A489" t="str">
        <f>_xlfn.TEXTJOIN("_",TRUE,C489,D489,T489,R489,COUNTIFS($C$1:C489,C489,$D$1:D489,D489,$T$1:T489,T489,$R$1:R489,R489))</f>
        <v>2022_12_수프_4_84</v>
      </c>
      <c r="B489" t="s">
        <v>16</v>
      </c>
      <c r="C489" t="str">
        <f>LEFT(O489,4)</f>
        <v>2022</v>
      </c>
      <c r="D489" t="str">
        <f>MID(O489,6,2)</f>
        <v>12</v>
      </c>
      <c r="E489" t="str">
        <f>MID(O489,9,2)</f>
        <v>06</v>
      </c>
      <c r="F489">
        <v>98554445</v>
      </c>
      <c r="G489" t="s">
        <v>1185</v>
      </c>
      <c r="H489" t="s">
        <v>1377</v>
      </c>
      <c r="J489" t="s">
        <v>755</v>
      </c>
      <c r="K489">
        <v>1903465207</v>
      </c>
      <c r="L489" t="s">
        <v>21</v>
      </c>
      <c r="M489" t="s">
        <v>21</v>
      </c>
      <c r="N489" t="s">
        <v>22</v>
      </c>
      <c r="O489" t="s">
        <v>1378</v>
      </c>
      <c r="P489" t="s">
        <v>24</v>
      </c>
      <c r="Q489" t="s">
        <v>24</v>
      </c>
      <c r="R489">
        <f t="shared" si="16"/>
        <v>4</v>
      </c>
      <c r="S489">
        <f t="shared" si="16"/>
        <v>4</v>
      </c>
      <c r="T489" t="str">
        <f>VLOOKUP(F489,[1]마스터!B:E,4,)</f>
        <v>수프</v>
      </c>
    </row>
    <row r="490" spans="1:20">
      <c r="A490" t="str">
        <f>_xlfn.TEXTJOIN("_",TRUE,C490,D490,T490,R490,COUNTIFS($C$1:C490,C490,$D$1:D490,D490,$T$1:T490,T490,$R$1:R490,R490))</f>
        <v>2022_12_수프_4_85</v>
      </c>
      <c r="B490" t="s">
        <v>16</v>
      </c>
      <c r="C490" t="str">
        <f>LEFT(O490,4)</f>
        <v>2022</v>
      </c>
      <c r="D490" t="str">
        <f>MID(O490,6,2)</f>
        <v>12</v>
      </c>
      <c r="E490" t="str">
        <f>MID(O490,9,2)</f>
        <v>06</v>
      </c>
      <c r="F490">
        <v>98554445</v>
      </c>
      <c r="G490" t="s">
        <v>1185</v>
      </c>
      <c r="H490" t="s">
        <v>1379</v>
      </c>
      <c r="J490" t="s">
        <v>927</v>
      </c>
      <c r="K490">
        <v>1903819180</v>
      </c>
      <c r="L490" t="s">
        <v>21</v>
      </c>
      <c r="M490" t="s">
        <v>21</v>
      </c>
      <c r="N490" t="s">
        <v>22</v>
      </c>
      <c r="O490" t="s">
        <v>1380</v>
      </c>
      <c r="P490" t="s">
        <v>24</v>
      </c>
      <c r="Q490" t="s">
        <v>24</v>
      </c>
      <c r="R490">
        <f t="shared" si="16"/>
        <v>4</v>
      </c>
      <c r="S490">
        <f t="shared" si="16"/>
        <v>4</v>
      </c>
      <c r="T490" t="str">
        <f>VLOOKUP(F490,[1]마스터!B:E,4,)</f>
        <v>수프</v>
      </c>
    </row>
    <row r="491" spans="1:20">
      <c r="A491" t="str">
        <f>_xlfn.TEXTJOIN("_",TRUE,C491,D491,T491,R491,COUNTIFS($C$1:C491,C491,$D$1:D491,D491,$T$1:T491,T491,$R$1:R491,R491))</f>
        <v>2022_12_수프_4_86</v>
      </c>
      <c r="B491" t="s">
        <v>16</v>
      </c>
      <c r="C491" t="str">
        <f>LEFT(O491,4)</f>
        <v>2022</v>
      </c>
      <c r="D491" t="str">
        <f>MID(O491,6,2)</f>
        <v>12</v>
      </c>
      <c r="E491" t="str">
        <f>MID(O491,9,2)</f>
        <v>06</v>
      </c>
      <c r="F491">
        <v>98554445</v>
      </c>
      <c r="G491" t="s">
        <v>1185</v>
      </c>
      <c r="H491" t="s">
        <v>1381</v>
      </c>
      <c r="J491" t="s">
        <v>1065</v>
      </c>
      <c r="K491">
        <v>1904927546</v>
      </c>
      <c r="L491" t="s">
        <v>21</v>
      </c>
      <c r="M491" t="s">
        <v>21</v>
      </c>
      <c r="N491" t="s">
        <v>22</v>
      </c>
      <c r="O491" t="s">
        <v>1382</v>
      </c>
      <c r="P491" t="s">
        <v>24</v>
      </c>
      <c r="Q491" t="s">
        <v>24</v>
      </c>
      <c r="R491">
        <f t="shared" si="16"/>
        <v>4</v>
      </c>
      <c r="S491">
        <f t="shared" si="16"/>
        <v>4</v>
      </c>
      <c r="T491" t="str">
        <f>VLOOKUP(F491,[1]마스터!B:E,4,)</f>
        <v>수프</v>
      </c>
    </row>
    <row r="492" spans="1:20">
      <c r="A492" t="str">
        <f>_xlfn.TEXTJOIN("_",TRUE,C492,D492,T492,R492,COUNTIFS($C$1:C492,C492,$D$1:D492,D492,$T$1:T492,T492,$R$1:R492,R492))</f>
        <v>2022_12_수프_4_87</v>
      </c>
      <c r="B492" t="s">
        <v>16</v>
      </c>
      <c r="C492" t="str">
        <f>LEFT(O492,4)</f>
        <v>2022</v>
      </c>
      <c r="D492" t="str">
        <f>MID(O492,6,2)</f>
        <v>12</v>
      </c>
      <c r="E492" t="str">
        <f>MID(O492,9,2)</f>
        <v>06</v>
      </c>
      <c r="F492">
        <v>98554445</v>
      </c>
      <c r="G492" t="s">
        <v>1185</v>
      </c>
      <c r="H492" t="s">
        <v>1383</v>
      </c>
      <c r="J492" t="s">
        <v>829</v>
      </c>
      <c r="K492">
        <v>1905976206</v>
      </c>
      <c r="L492" t="s">
        <v>21</v>
      </c>
      <c r="M492" t="s">
        <v>21</v>
      </c>
      <c r="N492" t="s">
        <v>22</v>
      </c>
      <c r="O492" t="s">
        <v>1384</v>
      </c>
      <c r="P492" t="s">
        <v>24</v>
      </c>
      <c r="Q492" t="s">
        <v>24</v>
      </c>
      <c r="R492">
        <f t="shared" si="16"/>
        <v>4</v>
      </c>
      <c r="S492">
        <f t="shared" si="16"/>
        <v>4</v>
      </c>
      <c r="T492" t="str">
        <f>VLOOKUP(F492,[1]마스터!B:E,4,)</f>
        <v>수프</v>
      </c>
    </row>
    <row r="493" spans="1:20">
      <c r="A493" t="str">
        <f>_xlfn.TEXTJOIN("_",TRUE,C493,D493,T493,R493,COUNTIFS($C$1:C493,C493,$D$1:D493,D493,$T$1:T493,T493,$R$1:R493,R493))</f>
        <v>2022_12_수프_4_88</v>
      </c>
      <c r="B493" t="s">
        <v>16</v>
      </c>
      <c r="C493" t="str">
        <f>LEFT(O493,4)</f>
        <v>2022</v>
      </c>
      <c r="D493" t="str">
        <f>MID(O493,6,2)</f>
        <v>12</v>
      </c>
      <c r="E493" t="str">
        <f>MID(O493,9,2)</f>
        <v>06</v>
      </c>
      <c r="F493">
        <v>98554445</v>
      </c>
      <c r="G493" t="s">
        <v>1185</v>
      </c>
      <c r="H493" t="s">
        <v>1385</v>
      </c>
      <c r="J493" t="s">
        <v>1007</v>
      </c>
      <c r="K493">
        <v>1904192198</v>
      </c>
      <c r="L493" t="s">
        <v>21</v>
      </c>
      <c r="M493" t="s">
        <v>21</v>
      </c>
      <c r="N493" t="s">
        <v>22</v>
      </c>
      <c r="O493" t="s">
        <v>1386</v>
      </c>
      <c r="P493" t="s">
        <v>24</v>
      </c>
      <c r="Q493" t="s">
        <v>24</v>
      </c>
      <c r="R493">
        <f t="shared" si="16"/>
        <v>4</v>
      </c>
      <c r="S493">
        <f t="shared" si="16"/>
        <v>4</v>
      </c>
      <c r="T493" t="str">
        <f>VLOOKUP(F493,[1]마스터!B:E,4,)</f>
        <v>수프</v>
      </c>
    </row>
    <row r="494" spans="1:20">
      <c r="A494" t="str">
        <f>_xlfn.TEXTJOIN("_",TRUE,C494,D494,T494,R494,COUNTIFS($C$1:C494,C494,$D$1:D494,D494,$T$1:T494,T494,$R$1:R494,R494))</f>
        <v>2022_12_수프_4_89</v>
      </c>
      <c r="B494" t="s">
        <v>16</v>
      </c>
      <c r="C494" t="str">
        <f>LEFT(O494,4)</f>
        <v>2022</v>
      </c>
      <c r="D494" t="str">
        <f>MID(O494,6,2)</f>
        <v>12</v>
      </c>
      <c r="E494" t="str">
        <f>MID(O494,9,2)</f>
        <v>06</v>
      </c>
      <c r="F494">
        <v>98554445</v>
      </c>
      <c r="G494" t="s">
        <v>1185</v>
      </c>
      <c r="H494" t="s">
        <v>1387</v>
      </c>
      <c r="J494" t="s">
        <v>1244</v>
      </c>
      <c r="K494">
        <v>1905014757</v>
      </c>
      <c r="L494" t="s">
        <v>21</v>
      </c>
      <c r="M494" t="s">
        <v>21</v>
      </c>
      <c r="N494" t="s">
        <v>22</v>
      </c>
      <c r="O494" t="s">
        <v>1388</v>
      </c>
      <c r="P494" t="s">
        <v>24</v>
      </c>
      <c r="Q494" t="s">
        <v>24</v>
      </c>
      <c r="R494">
        <f t="shared" si="16"/>
        <v>4</v>
      </c>
      <c r="S494">
        <f t="shared" si="16"/>
        <v>4</v>
      </c>
      <c r="T494" t="str">
        <f>VLOOKUP(F494,[1]마스터!B:E,4,)</f>
        <v>수프</v>
      </c>
    </row>
    <row r="495" spans="1:20">
      <c r="A495" t="str">
        <f>_xlfn.TEXTJOIN("_",TRUE,C495,D495,T495,R495,COUNTIFS($C$1:C495,C495,$D$1:D495,D495,$T$1:T495,T495,$R$1:R495,R495))</f>
        <v>2022_12_수프_4_90</v>
      </c>
      <c r="B495" t="s">
        <v>16</v>
      </c>
      <c r="C495" t="str">
        <f>LEFT(O495,4)</f>
        <v>2022</v>
      </c>
      <c r="D495" t="str">
        <f>MID(O495,6,2)</f>
        <v>12</v>
      </c>
      <c r="E495" t="str">
        <f>MID(O495,9,2)</f>
        <v>07</v>
      </c>
      <c r="F495">
        <v>98554445</v>
      </c>
      <c r="G495" t="s">
        <v>1185</v>
      </c>
      <c r="H495" t="s">
        <v>1389</v>
      </c>
      <c r="J495" t="s">
        <v>849</v>
      </c>
      <c r="K495">
        <v>1902946549</v>
      </c>
      <c r="L495" t="s">
        <v>21</v>
      </c>
      <c r="M495" t="s">
        <v>21</v>
      </c>
      <c r="N495" t="s">
        <v>22</v>
      </c>
      <c r="O495" t="s">
        <v>1390</v>
      </c>
      <c r="P495" t="s">
        <v>24</v>
      </c>
      <c r="Q495" t="s">
        <v>24</v>
      </c>
      <c r="R495">
        <f t="shared" si="16"/>
        <v>4</v>
      </c>
      <c r="S495">
        <f t="shared" si="16"/>
        <v>4</v>
      </c>
      <c r="T495" t="str">
        <f>VLOOKUP(F495,[1]마스터!B:E,4,)</f>
        <v>수프</v>
      </c>
    </row>
    <row r="496" spans="1:20">
      <c r="A496" t="str">
        <f>_xlfn.TEXTJOIN("_",TRUE,C496,D496,T496,R496,COUNTIFS($C$1:C496,C496,$D$1:D496,D496,$T$1:T496,T496,$R$1:R496,R496))</f>
        <v>2022_12_수프_4_91</v>
      </c>
      <c r="B496" t="s">
        <v>16</v>
      </c>
      <c r="C496" t="str">
        <f>LEFT(O496,4)</f>
        <v>2022</v>
      </c>
      <c r="D496" t="str">
        <f>MID(O496,6,2)</f>
        <v>12</v>
      </c>
      <c r="E496" t="str">
        <f>MID(O496,9,2)</f>
        <v>07</v>
      </c>
      <c r="F496">
        <v>98554445</v>
      </c>
      <c r="G496" t="s">
        <v>1185</v>
      </c>
      <c r="H496" t="s">
        <v>1391</v>
      </c>
      <c r="J496" t="s">
        <v>1355</v>
      </c>
      <c r="K496">
        <v>1904899394</v>
      </c>
      <c r="L496" t="s">
        <v>21</v>
      </c>
      <c r="M496" t="s">
        <v>21</v>
      </c>
      <c r="N496" t="s">
        <v>22</v>
      </c>
      <c r="O496" t="s">
        <v>1392</v>
      </c>
      <c r="P496" t="s">
        <v>24</v>
      </c>
      <c r="Q496" t="s">
        <v>24</v>
      </c>
      <c r="R496">
        <f t="shared" si="16"/>
        <v>4</v>
      </c>
      <c r="S496">
        <f t="shared" si="16"/>
        <v>4</v>
      </c>
      <c r="T496" t="str">
        <f>VLOOKUP(F496,[1]마스터!B:E,4,)</f>
        <v>수프</v>
      </c>
    </row>
    <row r="497" spans="1:20">
      <c r="A497" t="str">
        <f>_xlfn.TEXTJOIN("_",TRUE,C497,D497,T497,R497,COUNTIFS($C$1:C497,C497,$D$1:D497,D497,$T$1:T497,T497,$R$1:R497,R497))</f>
        <v>2022_12_수프_4_92</v>
      </c>
      <c r="B497" t="s">
        <v>16</v>
      </c>
      <c r="C497" t="str">
        <f>LEFT(O497,4)</f>
        <v>2022</v>
      </c>
      <c r="D497" t="str">
        <f>MID(O497,6,2)</f>
        <v>12</v>
      </c>
      <c r="E497" t="str">
        <f>MID(O497,9,2)</f>
        <v>07</v>
      </c>
      <c r="F497">
        <v>98554445</v>
      </c>
      <c r="G497" t="s">
        <v>1185</v>
      </c>
      <c r="H497" t="s">
        <v>1393</v>
      </c>
      <c r="J497" t="s">
        <v>1244</v>
      </c>
      <c r="K497">
        <v>1906901980</v>
      </c>
      <c r="L497" t="s">
        <v>21</v>
      </c>
      <c r="M497" t="s">
        <v>21</v>
      </c>
      <c r="N497" t="s">
        <v>22</v>
      </c>
      <c r="O497" t="s">
        <v>1394</v>
      </c>
      <c r="P497" t="s">
        <v>24</v>
      </c>
      <c r="Q497" t="s">
        <v>24</v>
      </c>
      <c r="R497">
        <f t="shared" si="16"/>
        <v>4</v>
      </c>
      <c r="S497">
        <f t="shared" si="16"/>
        <v>4</v>
      </c>
      <c r="T497" t="str">
        <f>VLOOKUP(F497,[1]마스터!B:E,4,)</f>
        <v>수프</v>
      </c>
    </row>
    <row r="498" spans="1:20">
      <c r="A498" t="str">
        <f>_xlfn.TEXTJOIN("_",TRUE,C498,D498,T498,R498,COUNTIFS($C$1:C498,C498,$D$1:D498,D498,$T$1:T498,T498,$R$1:R498,R498))</f>
        <v>2022_12_수프_4_93</v>
      </c>
      <c r="B498" t="s">
        <v>16</v>
      </c>
      <c r="C498" t="str">
        <f>LEFT(O498,4)</f>
        <v>2022</v>
      </c>
      <c r="D498" t="str">
        <f>MID(O498,6,2)</f>
        <v>12</v>
      </c>
      <c r="E498" t="str">
        <f>MID(O498,9,2)</f>
        <v>07</v>
      </c>
      <c r="F498">
        <v>98554445</v>
      </c>
      <c r="G498" t="s">
        <v>1185</v>
      </c>
      <c r="H498" t="s">
        <v>1395</v>
      </c>
      <c r="J498" t="s">
        <v>1396</v>
      </c>
      <c r="K498">
        <v>1905330880</v>
      </c>
      <c r="L498" t="s">
        <v>21</v>
      </c>
      <c r="M498" t="s">
        <v>47</v>
      </c>
      <c r="N498" t="s">
        <v>22</v>
      </c>
      <c r="O498" t="s">
        <v>1397</v>
      </c>
      <c r="P498" t="s">
        <v>24</v>
      </c>
      <c r="Q498" t="s">
        <v>24</v>
      </c>
      <c r="R498">
        <f t="shared" si="16"/>
        <v>4</v>
      </c>
      <c r="S498">
        <f t="shared" si="16"/>
        <v>3</v>
      </c>
      <c r="T498" t="str">
        <f>VLOOKUP(F498,[1]마스터!B:E,4,)</f>
        <v>수프</v>
      </c>
    </row>
    <row r="499" spans="1:20">
      <c r="A499" t="str">
        <f>_xlfn.TEXTJOIN("_",TRUE,C499,D499,T499,R499,COUNTIFS($C$1:C499,C499,$D$1:D499,D499,$T$1:T499,T499,$R$1:R499,R499))</f>
        <v>2022_12_수프_4_94</v>
      </c>
      <c r="B499" t="s">
        <v>16</v>
      </c>
      <c r="C499" t="str">
        <f>LEFT(O499,4)</f>
        <v>2022</v>
      </c>
      <c r="D499" t="str">
        <f>MID(O499,6,2)</f>
        <v>12</v>
      </c>
      <c r="E499" t="str">
        <f>MID(O499,9,2)</f>
        <v>08</v>
      </c>
      <c r="F499">
        <v>98554445</v>
      </c>
      <c r="G499" t="s">
        <v>1185</v>
      </c>
      <c r="H499" t="s">
        <v>1398</v>
      </c>
      <c r="J499" t="s">
        <v>1244</v>
      </c>
      <c r="K499">
        <v>1904341759</v>
      </c>
      <c r="L499" t="s">
        <v>21</v>
      </c>
      <c r="M499" t="s">
        <v>21</v>
      </c>
      <c r="N499" t="s">
        <v>22</v>
      </c>
      <c r="O499" t="s">
        <v>1399</v>
      </c>
      <c r="P499" t="s">
        <v>24</v>
      </c>
      <c r="Q499" t="s">
        <v>24</v>
      </c>
      <c r="R499">
        <f t="shared" si="16"/>
        <v>4</v>
      </c>
      <c r="S499">
        <f t="shared" si="16"/>
        <v>4</v>
      </c>
      <c r="T499" t="str">
        <f>VLOOKUP(F499,[1]마스터!B:E,4,)</f>
        <v>수프</v>
      </c>
    </row>
    <row r="500" spans="1:20">
      <c r="A500" t="str">
        <f>_xlfn.TEXTJOIN("_",TRUE,C500,D500,T500,R500,COUNTIFS($C$1:C500,C500,$D$1:D500,D500,$T$1:T500,T500,$R$1:R500,R500))</f>
        <v>2022_12_수프_4_95</v>
      </c>
      <c r="B500" t="s">
        <v>16</v>
      </c>
      <c r="C500" t="str">
        <f>LEFT(O500,4)</f>
        <v>2022</v>
      </c>
      <c r="D500" t="str">
        <f>MID(O500,6,2)</f>
        <v>12</v>
      </c>
      <c r="E500" t="str">
        <f>MID(O500,9,2)</f>
        <v>08</v>
      </c>
      <c r="F500">
        <v>98554445</v>
      </c>
      <c r="G500" t="s">
        <v>1185</v>
      </c>
      <c r="H500" t="s">
        <v>1400</v>
      </c>
      <c r="J500" t="s">
        <v>1325</v>
      </c>
      <c r="K500">
        <v>1905337601</v>
      </c>
      <c r="L500" t="s">
        <v>21</v>
      </c>
      <c r="M500" t="s">
        <v>21</v>
      </c>
      <c r="N500" t="s">
        <v>286</v>
      </c>
      <c r="O500" t="s">
        <v>1401</v>
      </c>
      <c r="P500" t="s">
        <v>24</v>
      </c>
      <c r="Q500" t="s">
        <v>24</v>
      </c>
      <c r="R500">
        <f t="shared" si="16"/>
        <v>4</v>
      </c>
      <c r="S500">
        <f t="shared" si="16"/>
        <v>4</v>
      </c>
      <c r="T500" t="str">
        <f>VLOOKUP(F500,[1]마스터!B:E,4,)</f>
        <v>수프</v>
      </c>
    </row>
    <row r="501" spans="1:20">
      <c r="A501" t="str">
        <f>_xlfn.TEXTJOIN("_",TRUE,C501,D501,T501,R501,COUNTIFS($C$1:C501,C501,$D$1:D501,D501,$T$1:T501,T501,$R$1:R501,R501))</f>
        <v>2022_12_수프_4_96</v>
      </c>
      <c r="B501" t="s">
        <v>16</v>
      </c>
      <c r="C501" t="str">
        <f>LEFT(O501,4)</f>
        <v>2022</v>
      </c>
      <c r="D501" t="str">
        <f>MID(O501,6,2)</f>
        <v>12</v>
      </c>
      <c r="E501" t="str">
        <f>MID(O501,9,2)</f>
        <v>08</v>
      </c>
      <c r="F501">
        <v>98554445</v>
      </c>
      <c r="G501" t="s">
        <v>1185</v>
      </c>
      <c r="H501" t="s">
        <v>1402</v>
      </c>
      <c r="J501" t="s">
        <v>1225</v>
      </c>
      <c r="K501">
        <v>1906593097</v>
      </c>
      <c r="L501" t="s">
        <v>21</v>
      </c>
      <c r="M501" t="s">
        <v>21</v>
      </c>
      <c r="N501" t="s">
        <v>22</v>
      </c>
      <c r="O501" t="s">
        <v>1403</v>
      </c>
      <c r="P501" t="s">
        <v>24</v>
      </c>
      <c r="Q501" t="s">
        <v>24</v>
      </c>
      <c r="R501">
        <f t="shared" si="16"/>
        <v>4</v>
      </c>
      <c r="S501">
        <f t="shared" si="16"/>
        <v>4</v>
      </c>
      <c r="T501" t="str">
        <f>VLOOKUP(F501,[1]마스터!B:E,4,)</f>
        <v>수프</v>
      </c>
    </row>
    <row r="502" spans="1:20">
      <c r="A502" t="str">
        <f>_xlfn.TEXTJOIN("_",TRUE,C502,D502,T502,R502,COUNTIFS($C$1:C502,C502,$D$1:D502,D502,$T$1:T502,T502,$R$1:R502,R502))</f>
        <v>2022_12_수프_4_97</v>
      </c>
      <c r="B502" t="s">
        <v>16</v>
      </c>
      <c r="C502" t="str">
        <f>LEFT(O502,4)</f>
        <v>2022</v>
      </c>
      <c r="D502" t="str">
        <f>MID(O502,6,2)</f>
        <v>12</v>
      </c>
      <c r="E502" t="str">
        <f>MID(O502,9,2)</f>
        <v>08</v>
      </c>
      <c r="F502">
        <v>98554445</v>
      </c>
      <c r="G502" t="s">
        <v>1185</v>
      </c>
      <c r="H502" t="s">
        <v>1404</v>
      </c>
      <c r="J502" t="s">
        <v>755</v>
      </c>
      <c r="K502">
        <v>1905225073</v>
      </c>
      <c r="L502" t="s">
        <v>21</v>
      </c>
      <c r="M502" t="s">
        <v>21</v>
      </c>
      <c r="N502" t="s">
        <v>22</v>
      </c>
      <c r="O502" t="s">
        <v>1405</v>
      </c>
      <c r="P502" t="s">
        <v>24</v>
      </c>
      <c r="Q502" t="s">
        <v>24</v>
      </c>
      <c r="R502">
        <f t="shared" si="16"/>
        <v>4</v>
      </c>
      <c r="S502">
        <f t="shared" si="16"/>
        <v>4</v>
      </c>
      <c r="T502" t="str">
        <f>VLOOKUP(F502,[1]마스터!B:E,4,)</f>
        <v>수프</v>
      </c>
    </row>
    <row r="503" spans="1:20">
      <c r="A503" t="str">
        <f>_xlfn.TEXTJOIN("_",TRUE,C503,D503,T503,R503,COUNTIFS($C$1:C503,C503,$D$1:D503,D503,$T$1:T503,T503,$R$1:R503,R503))</f>
        <v>2022_12_수프_4_98</v>
      </c>
      <c r="B503" t="s">
        <v>16</v>
      </c>
      <c r="C503" t="str">
        <f>LEFT(O503,4)</f>
        <v>2022</v>
      </c>
      <c r="D503" t="str">
        <f>MID(O503,6,2)</f>
        <v>12</v>
      </c>
      <c r="E503" t="str">
        <f>MID(O503,9,2)</f>
        <v>08</v>
      </c>
      <c r="F503">
        <v>98554445</v>
      </c>
      <c r="G503" t="s">
        <v>1185</v>
      </c>
      <c r="H503" t="s">
        <v>1406</v>
      </c>
      <c r="J503" t="s">
        <v>1007</v>
      </c>
      <c r="K503">
        <v>1905076103</v>
      </c>
      <c r="L503" t="s">
        <v>21</v>
      </c>
      <c r="M503" t="s">
        <v>21</v>
      </c>
      <c r="N503" t="s">
        <v>22</v>
      </c>
      <c r="O503" t="s">
        <v>1407</v>
      </c>
      <c r="P503" t="s">
        <v>24</v>
      </c>
      <c r="Q503" t="s">
        <v>24</v>
      </c>
      <c r="R503">
        <f t="shared" si="16"/>
        <v>4</v>
      </c>
      <c r="S503">
        <f t="shared" si="16"/>
        <v>4</v>
      </c>
      <c r="T503" t="str">
        <f>VLOOKUP(F503,[1]마스터!B:E,4,)</f>
        <v>수프</v>
      </c>
    </row>
    <row r="504" spans="1:20">
      <c r="A504" t="str">
        <f>_xlfn.TEXTJOIN("_",TRUE,C504,D504,T504,R504,COUNTIFS($C$1:C504,C504,$D$1:D504,D504,$T$1:T504,T504,$R$1:R504,R504))</f>
        <v>2022_12_수프_4_99</v>
      </c>
      <c r="B504" t="s">
        <v>16</v>
      </c>
      <c r="C504" t="str">
        <f>LEFT(O504,4)</f>
        <v>2022</v>
      </c>
      <c r="D504" t="str">
        <f>MID(O504,6,2)</f>
        <v>12</v>
      </c>
      <c r="E504" t="str">
        <f>MID(O504,9,2)</f>
        <v>09</v>
      </c>
      <c r="F504">
        <v>98554445</v>
      </c>
      <c r="G504" t="s">
        <v>1185</v>
      </c>
      <c r="H504" t="s">
        <v>1408</v>
      </c>
      <c r="J504" t="s">
        <v>829</v>
      </c>
      <c r="K504">
        <v>1906477576</v>
      </c>
      <c r="L504" t="s">
        <v>21</v>
      </c>
      <c r="M504" t="s">
        <v>21</v>
      </c>
      <c r="N504" t="s">
        <v>22</v>
      </c>
      <c r="O504" t="s">
        <v>1409</v>
      </c>
      <c r="P504" t="s">
        <v>24</v>
      </c>
      <c r="Q504" t="s">
        <v>24</v>
      </c>
      <c r="R504">
        <f t="shared" si="16"/>
        <v>4</v>
      </c>
      <c r="S504">
        <f t="shared" si="16"/>
        <v>4</v>
      </c>
      <c r="T504" t="str">
        <f>VLOOKUP(F504,[1]마스터!B:E,4,)</f>
        <v>수프</v>
      </c>
    </row>
    <row r="505" spans="1:20">
      <c r="A505" t="str">
        <f>_xlfn.TEXTJOIN("_",TRUE,C505,D505,T505,R505,COUNTIFS($C$1:C505,C505,$D$1:D505,D505,$T$1:T505,T505,$R$1:R505,R505))</f>
        <v>2022_12_수프_4_100</v>
      </c>
      <c r="B505" t="s">
        <v>16</v>
      </c>
      <c r="C505" t="str">
        <f>LEFT(O505,4)</f>
        <v>2022</v>
      </c>
      <c r="D505" t="str">
        <f>MID(O505,6,2)</f>
        <v>12</v>
      </c>
      <c r="E505" t="str">
        <f>MID(O505,9,2)</f>
        <v>09</v>
      </c>
      <c r="F505">
        <v>98554445</v>
      </c>
      <c r="G505" t="s">
        <v>1185</v>
      </c>
      <c r="H505" t="s">
        <v>1410</v>
      </c>
      <c r="J505" t="s">
        <v>1225</v>
      </c>
      <c r="K505">
        <v>1906699095</v>
      </c>
      <c r="L505" t="s">
        <v>21</v>
      </c>
      <c r="M505" t="s">
        <v>21</v>
      </c>
      <c r="N505" t="s">
        <v>22</v>
      </c>
      <c r="O505" t="s">
        <v>1411</v>
      </c>
      <c r="P505" t="s">
        <v>24</v>
      </c>
      <c r="Q505" t="s">
        <v>24</v>
      </c>
      <c r="R505">
        <f t="shared" si="16"/>
        <v>4</v>
      </c>
      <c r="S505">
        <f t="shared" si="16"/>
        <v>4</v>
      </c>
      <c r="T505" t="str">
        <f>VLOOKUP(F505,[1]마스터!B:E,4,)</f>
        <v>수프</v>
      </c>
    </row>
    <row r="506" spans="1:20">
      <c r="A506" t="str">
        <f>_xlfn.TEXTJOIN("_",TRUE,C506,D506,T506,R506,COUNTIFS($C$1:C506,C506,$D$1:D506,D506,$T$1:T506,T506,$R$1:R506,R506))</f>
        <v>2022_12_수프_4_101</v>
      </c>
      <c r="B506" t="s">
        <v>16</v>
      </c>
      <c r="C506" t="str">
        <f>LEFT(O506,4)</f>
        <v>2022</v>
      </c>
      <c r="D506" t="str">
        <f>MID(O506,6,2)</f>
        <v>12</v>
      </c>
      <c r="E506" t="str">
        <f>MID(O506,9,2)</f>
        <v>12</v>
      </c>
      <c r="F506">
        <v>98554445</v>
      </c>
      <c r="G506" t="s">
        <v>1185</v>
      </c>
      <c r="H506" t="s">
        <v>1412</v>
      </c>
      <c r="J506" t="s">
        <v>1192</v>
      </c>
      <c r="K506">
        <v>1906507386</v>
      </c>
      <c r="L506" t="s">
        <v>21</v>
      </c>
      <c r="M506" t="s">
        <v>21</v>
      </c>
      <c r="N506" t="s">
        <v>22</v>
      </c>
      <c r="O506" t="s">
        <v>1413</v>
      </c>
      <c r="P506" t="s">
        <v>24</v>
      </c>
      <c r="Q506" t="s">
        <v>24</v>
      </c>
      <c r="R506">
        <f t="shared" si="16"/>
        <v>4</v>
      </c>
      <c r="S506">
        <f t="shared" si="16"/>
        <v>4</v>
      </c>
      <c r="T506" t="str">
        <f>VLOOKUP(F506,[1]마스터!B:E,4,)</f>
        <v>수프</v>
      </c>
    </row>
    <row r="507" spans="1:20">
      <c r="A507" t="str">
        <f>_xlfn.TEXTJOIN("_",TRUE,C507,D507,T507,R507,COUNTIFS($C$1:C507,C507,$D$1:D507,D507,$T$1:T507,T507,$R$1:R507,R507))</f>
        <v>2022_12_수프_4_102</v>
      </c>
      <c r="B507" t="s">
        <v>16</v>
      </c>
      <c r="C507" t="str">
        <f>LEFT(O507,4)</f>
        <v>2022</v>
      </c>
      <c r="D507" t="str">
        <f>MID(O507,6,2)</f>
        <v>12</v>
      </c>
      <c r="E507" t="str">
        <f>MID(O507,9,2)</f>
        <v>14</v>
      </c>
      <c r="F507">
        <v>84990605</v>
      </c>
      <c r="G507" t="s">
        <v>1414</v>
      </c>
      <c r="H507" t="s">
        <v>1415</v>
      </c>
      <c r="J507" t="s">
        <v>1416</v>
      </c>
      <c r="K507">
        <v>1917311510</v>
      </c>
      <c r="L507" t="s">
        <v>21</v>
      </c>
      <c r="M507" t="s">
        <v>21</v>
      </c>
      <c r="N507" t="s">
        <v>22</v>
      </c>
      <c r="O507" t="s">
        <v>1417</v>
      </c>
      <c r="P507" t="s">
        <v>24</v>
      </c>
      <c r="Q507" t="s">
        <v>24</v>
      </c>
      <c r="R507">
        <f t="shared" si="16"/>
        <v>4</v>
      </c>
      <c r="S507">
        <f t="shared" si="16"/>
        <v>4</v>
      </c>
      <c r="T507" t="str">
        <f>VLOOKUP(F507,[1]마스터!B:E,4,)</f>
        <v>수프</v>
      </c>
    </row>
    <row r="508" spans="1:20">
      <c r="A508" t="str">
        <f>_xlfn.TEXTJOIN("_",TRUE,C508,D508,T508,R508,COUNTIFS($C$1:C508,C508,$D$1:D508,D508,$T$1:T508,T508,$R$1:R508,R508))</f>
        <v>2022_12_수프_4_103</v>
      </c>
      <c r="B508" t="s">
        <v>16</v>
      </c>
      <c r="C508" t="str">
        <f>LEFT(O508,4)</f>
        <v>2022</v>
      </c>
      <c r="D508" t="str">
        <f>MID(O508,6,2)</f>
        <v>12</v>
      </c>
      <c r="E508" t="str">
        <f>MID(O508,9,2)</f>
        <v>14</v>
      </c>
      <c r="F508">
        <v>84990605</v>
      </c>
      <c r="G508" t="s">
        <v>1414</v>
      </c>
      <c r="H508" t="s">
        <v>1418</v>
      </c>
      <c r="J508" t="s">
        <v>1419</v>
      </c>
      <c r="K508">
        <v>1917251920</v>
      </c>
      <c r="L508" t="s">
        <v>21</v>
      </c>
      <c r="M508" t="s">
        <v>21</v>
      </c>
      <c r="N508" t="s">
        <v>22</v>
      </c>
      <c r="O508" t="s">
        <v>1420</v>
      </c>
      <c r="P508" t="s">
        <v>24</v>
      </c>
      <c r="Q508" t="s">
        <v>24</v>
      </c>
      <c r="R508">
        <f t="shared" si="16"/>
        <v>4</v>
      </c>
      <c r="S508">
        <f t="shared" si="16"/>
        <v>4</v>
      </c>
      <c r="T508" t="str">
        <f>VLOOKUP(F508,[1]마스터!B:E,4,)</f>
        <v>수프</v>
      </c>
    </row>
    <row r="509" spans="1:20">
      <c r="A509" t="str">
        <f>_xlfn.TEXTJOIN("_",TRUE,C509,D509,T509,R509,COUNTIFS($C$1:C509,C509,$D$1:D509,D509,$T$1:T509,T509,$R$1:R509,R509))</f>
        <v>2022_12_수프_4_104</v>
      </c>
      <c r="B509" t="s">
        <v>16</v>
      </c>
      <c r="C509" t="str">
        <f>LEFT(O509,4)</f>
        <v>2022</v>
      </c>
      <c r="D509" t="str">
        <f>MID(O509,6,2)</f>
        <v>12</v>
      </c>
      <c r="E509" t="str">
        <f>MID(O509,9,2)</f>
        <v>14</v>
      </c>
      <c r="F509">
        <v>84990605</v>
      </c>
      <c r="G509" t="s">
        <v>1414</v>
      </c>
      <c r="H509" t="s">
        <v>1421</v>
      </c>
      <c r="J509" t="s">
        <v>1422</v>
      </c>
      <c r="K509">
        <v>1917588053</v>
      </c>
      <c r="L509" t="s">
        <v>21</v>
      </c>
      <c r="M509" t="s">
        <v>21</v>
      </c>
      <c r="N509" t="s">
        <v>286</v>
      </c>
      <c r="O509" t="s">
        <v>1423</v>
      </c>
      <c r="P509" t="s">
        <v>24</v>
      </c>
      <c r="Q509" t="s">
        <v>24</v>
      </c>
      <c r="R509">
        <f t="shared" si="16"/>
        <v>4</v>
      </c>
      <c r="S509">
        <f t="shared" si="16"/>
        <v>4</v>
      </c>
      <c r="T509" t="str">
        <f>VLOOKUP(F509,[1]마스터!B:E,4,)</f>
        <v>수프</v>
      </c>
    </row>
    <row r="510" spans="1:20">
      <c r="A510" t="str">
        <f>_xlfn.TEXTJOIN("_",TRUE,C510,D510,T510,R510,COUNTIFS($C$1:C510,C510,$D$1:D510,D510,$T$1:T510,T510,$R$1:R510,R510))</f>
        <v>2022_12_수프_4_105</v>
      </c>
      <c r="B510" t="s">
        <v>16</v>
      </c>
      <c r="C510" t="str">
        <f>LEFT(O510,4)</f>
        <v>2022</v>
      </c>
      <c r="D510" t="str">
        <f>MID(O510,6,2)</f>
        <v>12</v>
      </c>
      <c r="E510" t="str">
        <f>MID(O510,9,2)</f>
        <v>14</v>
      </c>
      <c r="F510">
        <v>84990605</v>
      </c>
      <c r="G510" t="s">
        <v>1414</v>
      </c>
      <c r="H510" t="s">
        <v>1424</v>
      </c>
      <c r="J510" t="s">
        <v>1422</v>
      </c>
      <c r="K510">
        <v>1917872499</v>
      </c>
      <c r="L510" t="s">
        <v>21</v>
      </c>
      <c r="M510" t="s">
        <v>21</v>
      </c>
      <c r="N510" t="s">
        <v>22</v>
      </c>
      <c r="O510" t="s">
        <v>1425</v>
      </c>
      <c r="P510" t="s">
        <v>24</v>
      </c>
      <c r="Q510" t="s">
        <v>24</v>
      </c>
      <c r="R510">
        <f t="shared" ref="R510:S546" si="17">IF(COUNT(FIND("매우 만족",L510))&gt;=1,4,IF(COUNT(FIND("만족",L510))&gt;=1,3,IF(COUNT(FIND("매우 아쉬",L510))&gt;=1,1,2)))</f>
        <v>4</v>
      </c>
      <c r="S510">
        <f t="shared" si="17"/>
        <v>4</v>
      </c>
      <c r="T510" t="str">
        <f>VLOOKUP(F510,[1]마스터!B:E,4,)</f>
        <v>수프</v>
      </c>
    </row>
    <row r="511" spans="1:20">
      <c r="A511" t="str">
        <f>_xlfn.TEXTJOIN("_",TRUE,C511,D511,T511,R511,COUNTIFS($C$1:C511,C511,$D$1:D511,D511,$T$1:T511,T511,$R$1:R511,R511))</f>
        <v>2022_12_수프_4_106</v>
      </c>
      <c r="B511" t="s">
        <v>16</v>
      </c>
      <c r="C511" t="str">
        <f>LEFT(O511,4)</f>
        <v>2022</v>
      </c>
      <c r="D511" t="str">
        <f>MID(O511,6,2)</f>
        <v>12</v>
      </c>
      <c r="E511" t="str">
        <f>MID(O511,9,2)</f>
        <v>14</v>
      </c>
      <c r="F511">
        <v>84990605</v>
      </c>
      <c r="G511" t="s">
        <v>1414</v>
      </c>
      <c r="H511" t="s">
        <v>1426</v>
      </c>
      <c r="J511" t="s">
        <v>1419</v>
      </c>
      <c r="K511">
        <v>1917292152</v>
      </c>
      <c r="L511" t="s">
        <v>21</v>
      </c>
      <c r="M511" t="s">
        <v>21</v>
      </c>
      <c r="N511" t="s">
        <v>22</v>
      </c>
      <c r="O511" t="s">
        <v>1427</v>
      </c>
      <c r="P511" t="s">
        <v>24</v>
      </c>
      <c r="Q511" t="s">
        <v>24</v>
      </c>
      <c r="R511">
        <f t="shared" si="17"/>
        <v>4</v>
      </c>
      <c r="S511">
        <f t="shared" si="17"/>
        <v>4</v>
      </c>
      <c r="T511" t="str">
        <f>VLOOKUP(F511,[1]마스터!B:E,4,)</f>
        <v>수프</v>
      </c>
    </row>
    <row r="512" spans="1:20">
      <c r="A512" t="str">
        <f>_xlfn.TEXTJOIN("_",TRUE,C512,D512,T512,R512,COUNTIFS($C$1:C512,C512,$D$1:D512,D512,$T$1:T512,T512,$R$1:R512,R512))</f>
        <v>2022_12_수프_4_107</v>
      </c>
      <c r="B512" t="s">
        <v>16</v>
      </c>
      <c r="C512" t="str">
        <f>LEFT(O512,4)</f>
        <v>2022</v>
      </c>
      <c r="D512" t="str">
        <f>MID(O512,6,2)</f>
        <v>12</v>
      </c>
      <c r="E512" t="str">
        <f>MID(O512,9,2)</f>
        <v>14</v>
      </c>
      <c r="F512">
        <v>84990605</v>
      </c>
      <c r="G512" t="s">
        <v>1414</v>
      </c>
      <c r="H512" t="s">
        <v>1428</v>
      </c>
      <c r="J512" t="s">
        <v>1422</v>
      </c>
      <c r="K512">
        <v>1917525573</v>
      </c>
      <c r="L512" t="s">
        <v>21</v>
      </c>
      <c r="M512" t="s">
        <v>21</v>
      </c>
      <c r="N512" t="s">
        <v>22</v>
      </c>
      <c r="O512" t="s">
        <v>1429</v>
      </c>
      <c r="P512" t="s">
        <v>24</v>
      </c>
      <c r="Q512" t="s">
        <v>24</v>
      </c>
      <c r="R512">
        <f t="shared" si="17"/>
        <v>4</v>
      </c>
      <c r="S512">
        <f t="shared" si="17"/>
        <v>4</v>
      </c>
      <c r="T512" t="str">
        <f>VLOOKUP(F512,[1]마스터!B:E,4,)</f>
        <v>수프</v>
      </c>
    </row>
    <row r="513" spans="1:20">
      <c r="A513" t="str">
        <f>_xlfn.TEXTJOIN("_",TRUE,C513,D513,T513,R513,COUNTIFS($C$1:C513,C513,$D$1:D513,D513,$T$1:T513,T513,$R$1:R513,R513))</f>
        <v>2022_12_수프_4_108</v>
      </c>
      <c r="B513" t="s">
        <v>16</v>
      </c>
      <c r="C513" t="str">
        <f>LEFT(O513,4)</f>
        <v>2022</v>
      </c>
      <c r="D513" t="str">
        <f>MID(O513,6,2)</f>
        <v>12</v>
      </c>
      <c r="E513" t="str">
        <f>MID(O513,9,2)</f>
        <v>14</v>
      </c>
      <c r="F513">
        <v>84990605</v>
      </c>
      <c r="G513" t="s">
        <v>1414</v>
      </c>
      <c r="H513" t="s">
        <v>1430</v>
      </c>
      <c r="J513" t="s">
        <v>1419</v>
      </c>
      <c r="K513">
        <v>1917298658</v>
      </c>
      <c r="L513" t="s">
        <v>21</v>
      </c>
      <c r="M513" t="s">
        <v>21</v>
      </c>
      <c r="N513" t="s">
        <v>22</v>
      </c>
      <c r="O513" t="s">
        <v>1431</v>
      </c>
      <c r="P513" t="s">
        <v>24</v>
      </c>
      <c r="Q513" t="s">
        <v>24</v>
      </c>
      <c r="R513">
        <f t="shared" si="17"/>
        <v>4</v>
      </c>
      <c r="S513">
        <f t="shared" si="17"/>
        <v>4</v>
      </c>
      <c r="T513" t="str">
        <f>VLOOKUP(F513,[1]마스터!B:E,4,)</f>
        <v>수프</v>
      </c>
    </row>
    <row r="514" spans="1:20">
      <c r="A514" t="str">
        <f>_xlfn.TEXTJOIN("_",TRUE,C514,D514,T514,R514,COUNTIFS($C$1:C514,C514,$D$1:D514,D514,$T$1:T514,T514,$R$1:R514,R514))</f>
        <v>2022_12_수프_4_109</v>
      </c>
      <c r="B514" t="s">
        <v>16</v>
      </c>
      <c r="C514" t="str">
        <f>LEFT(O514,4)</f>
        <v>2022</v>
      </c>
      <c r="D514" t="str">
        <f>MID(O514,6,2)</f>
        <v>12</v>
      </c>
      <c r="E514" t="str">
        <f>MID(O514,9,2)</f>
        <v>14</v>
      </c>
      <c r="F514">
        <v>84990605</v>
      </c>
      <c r="G514" t="s">
        <v>1414</v>
      </c>
      <c r="H514" t="s">
        <v>418</v>
      </c>
      <c r="J514" t="s">
        <v>1416</v>
      </c>
      <c r="K514">
        <v>1917260632</v>
      </c>
      <c r="L514" t="s">
        <v>21</v>
      </c>
      <c r="M514" t="s">
        <v>21</v>
      </c>
      <c r="N514" t="s">
        <v>22</v>
      </c>
      <c r="O514" t="s">
        <v>1432</v>
      </c>
      <c r="P514" t="s">
        <v>24</v>
      </c>
      <c r="Q514" t="s">
        <v>24</v>
      </c>
      <c r="R514">
        <f t="shared" si="17"/>
        <v>4</v>
      </c>
      <c r="S514">
        <f t="shared" si="17"/>
        <v>4</v>
      </c>
      <c r="T514" t="str">
        <f>VLOOKUP(F514,[1]마스터!B:E,4,)</f>
        <v>수프</v>
      </c>
    </row>
    <row r="515" spans="1:20">
      <c r="A515" t="str">
        <f>_xlfn.TEXTJOIN("_",TRUE,C515,D515,T515,R515,COUNTIFS($C$1:C515,C515,$D$1:D515,D515,$T$1:T515,T515,$R$1:R515,R515))</f>
        <v>2022_12_수프_4_110</v>
      </c>
      <c r="B515" t="s">
        <v>16</v>
      </c>
      <c r="C515" t="str">
        <f>LEFT(O515,4)</f>
        <v>2022</v>
      </c>
      <c r="D515" t="str">
        <f>MID(O515,6,2)</f>
        <v>12</v>
      </c>
      <c r="E515" t="str">
        <f>MID(O515,9,2)</f>
        <v>14</v>
      </c>
      <c r="F515">
        <v>84990605</v>
      </c>
      <c r="G515" t="s">
        <v>1414</v>
      </c>
      <c r="H515" t="s">
        <v>1433</v>
      </c>
      <c r="J515" t="s">
        <v>1422</v>
      </c>
      <c r="K515">
        <v>1917262313</v>
      </c>
      <c r="L515" t="s">
        <v>21</v>
      </c>
      <c r="M515" t="s">
        <v>21</v>
      </c>
      <c r="N515" t="s">
        <v>22</v>
      </c>
      <c r="O515" t="s">
        <v>1434</v>
      </c>
      <c r="P515" t="s">
        <v>24</v>
      </c>
      <c r="Q515" t="s">
        <v>24</v>
      </c>
      <c r="R515">
        <f t="shared" si="17"/>
        <v>4</v>
      </c>
      <c r="S515">
        <f t="shared" si="17"/>
        <v>4</v>
      </c>
      <c r="T515" t="str">
        <f>VLOOKUP(F515,[1]마스터!B:E,4,)</f>
        <v>수프</v>
      </c>
    </row>
    <row r="516" spans="1:20">
      <c r="A516" t="str">
        <f>_xlfn.TEXTJOIN("_",TRUE,C516,D516,T516,R516,COUNTIFS($C$1:C516,C516,$D$1:D516,D516,$T$1:T516,T516,$R$1:R516,R516))</f>
        <v>2022_12_수프_4_111</v>
      </c>
      <c r="B516" t="s">
        <v>16</v>
      </c>
      <c r="C516" t="str">
        <f>LEFT(O516,4)</f>
        <v>2022</v>
      </c>
      <c r="D516" t="str">
        <f>MID(O516,6,2)</f>
        <v>12</v>
      </c>
      <c r="E516" t="str">
        <f>MID(O516,9,2)</f>
        <v>14</v>
      </c>
      <c r="F516">
        <v>84990605</v>
      </c>
      <c r="G516" t="s">
        <v>1414</v>
      </c>
      <c r="H516" t="s">
        <v>1435</v>
      </c>
      <c r="J516" t="s">
        <v>1422</v>
      </c>
      <c r="K516">
        <v>1917745574</v>
      </c>
      <c r="L516" t="s">
        <v>21</v>
      </c>
      <c r="M516" t="s">
        <v>21</v>
      </c>
      <c r="N516" t="s">
        <v>286</v>
      </c>
      <c r="O516" t="s">
        <v>1436</v>
      </c>
      <c r="P516" t="s">
        <v>24</v>
      </c>
      <c r="Q516" t="s">
        <v>24</v>
      </c>
      <c r="R516">
        <f t="shared" si="17"/>
        <v>4</v>
      </c>
      <c r="S516">
        <f t="shared" si="17"/>
        <v>4</v>
      </c>
      <c r="T516" t="str">
        <f>VLOOKUP(F516,[1]마스터!B:E,4,)</f>
        <v>수프</v>
      </c>
    </row>
    <row r="517" spans="1:20">
      <c r="A517" t="str">
        <f>_xlfn.TEXTJOIN("_",TRUE,C517,D517,T517,R517,COUNTIFS($C$1:C517,C517,$D$1:D517,D517,$T$1:T517,T517,$R$1:R517,R517))</f>
        <v>2022_12_수프_4_112</v>
      </c>
      <c r="B517" t="s">
        <v>16</v>
      </c>
      <c r="C517" t="str">
        <f>LEFT(O517,4)</f>
        <v>2022</v>
      </c>
      <c r="D517" t="str">
        <f>MID(O517,6,2)</f>
        <v>12</v>
      </c>
      <c r="E517" t="str">
        <f>MID(O517,9,2)</f>
        <v>14</v>
      </c>
      <c r="F517">
        <v>84990605</v>
      </c>
      <c r="G517" t="s">
        <v>1414</v>
      </c>
      <c r="H517" t="s">
        <v>1437</v>
      </c>
      <c r="J517" t="s">
        <v>1422</v>
      </c>
      <c r="K517">
        <v>1917831841</v>
      </c>
      <c r="L517" t="s">
        <v>21</v>
      </c>
      <c r="M517" t="s">
        <v>21</v>
      </c>
      <c r="N517" t="s">
        <v>22</v>
      </c>
      <c r="O517" t="s">
        <v>1438</v>
      </c>
      <c r="P517" t="s">
        <v>24</v>
      </c>
      <c r="Q517" t="s">
        <v>24</v>
      </c>
      <c r="R517">
        <f t="shared" si="17"/>
        <v>4</v>
      </c>
      <c r="S517">
        <f t="shared" si="17"/>
        <v>4</v>
      </c>
      <c r="T517" t="str">
        <f>VLOOKUP(F517,[1]마스터!B:E,4,)</f>
        <v>수프</v>
      </c>
    </row>
    <row r="518" spans="1:20">
      <c r="A518" t="str">
        <f>_xlfn.TEXTJOIN("_",TRUE,C518,D518,T518,R518,COUNTIFS($C$1:C518,C518,$D$1:D518,D518,$T$1:T518,T518,$R$1:R518,R518))</f>
        <v>2022_12_수프_4_113</v>
      </c>
      <c r="B518" t="s">
        <v>16</v>
      </c>
      <c r="C518" t="str">
        <f>LEFT(O518,4)</f>
        <v>2022</v>
      </c>
      <c r="D518" t="str">
        <f>MID(O518,6,2)</f>
        <v>12</v>
      </c>
      <c r="E518" t="str">
        <f>MID(O518,9,2)</f>
        <v>14</v>
      </c>
      <c r="F518">
        <v>84990605</v>
      </c>
      <c r="G518" t="s">
        <v>1414</v>
      </c>
      <c r="H518" t="s">
        <v>1439</v>
      </c>
      <c r="J518" t="s">
        <v>1422</v>
      </c>
      <c r="K518">
        <v>1917356680</v>
      </c>
      <c r="L518" t="s">
        <v>21</v>
      </c>
      <c r="M518" t="s">
        <v>21</v>
      </c>
      <c r="N518" t="s">
        <v>286</v>
      </c>
      <c r="O518" t="s">
        <v>1440</v>
      </c>
      <c r="P518" t="s">
        <v>24</v>
      </c>
      <c r="Q518" t="s">
        <v>24</v>
      </c>
      <c r="R518">
        <f t="shared" si="17"/>
        <v>4</v>
      </c>
      <c r="S518">
        <f t="shared" si="17"/>
        <v>4</v>
      </c>
      <c r="T518" t="str">
        <f>VLOOKUP(F518,[1]마스터!B:E,4,)</f>
        <v>수프</v>
      </c>
    </row>
    <row r="519" spans="1:20">
      <c r="A519" t="str">
        <f>_xlfn.TEXTJOIN("_",TRUE,C519,D519,T519,R519,COUNTIFS($C$1:C519,C519,$D$1:D519,D519,$T$1:T519,T519,$R$1:R519,R519))</f>
        <v>2022_12_폰타나 그릴드 머쉬룸 크림 수프 75g 파우치_4_1</v>
      </c>
      <c r="B519" t="s">
        <v>16</v>
      </c>
      <c r="C519" t="str">
        <f>LEFT(O519,4)</f>
        <v>2022</v>
      </c>
      <c r="D519" t="str">
        <f>MID(O519,6,2)</f>
        <v>12</v>
      </c>
      <c r="E519" t="str">
        <f>MID(O519,9,2)</f>
        <v>14</v>
      </c>
      <c r="F519">
        <v>196434993</v>
      </c>
      <c r="G519" t="s">
        <v>1441</v>
      </c>
      <c r="H519" t="s">
        <v>1442</v>
      </c>
      <c r="J519" t="s">
        <v>1443</v>
      </c>
      <c r="K519">
        <v>1917306895</v>
      </c>
      <c r="L519" t="s">
        <v>21</v>
      </c>
      <c r="M519" t="s">
        <v>21</v>
      </c>
      <c r="N519" t="s">
        <v>22</v>
      </c>
      <c r="O519" t="s">
        <v>1444</v>
      </c>
      <c r="P519" t="s">
        <v>24</v>
      </c>
      <c r="Q519" t="s">
        <v>24</v>
      </c>
      <c r="R519">
        <f t="shared" si="17"/>
        <v>4</v>
      </c>
      <c r="S519">
        <f t="shared" si="17"/>
        <v>4</v>
      </c>
      <c r="T519" t="str">
        <f>VLOOKUP(F519,[1]마스터!B:E,4,)</f>
        <v>폰타나 그릴드 머쉬룸 크림 수프 75g 파우치</v>
      </c>
    </row>
    <row r="520" spans="1:20">
      <c r="A520" t="str">
        <f>_xlfn.TEXTJOIN("_",TRUE,C520,D520,T520,R520,COUNTIFS($C$1:C520,C520,$D$1:D520,D520,$T$1:T520,T520,$R$1:R520,R520))</f>
        <v>2022_12_수프_2_1</v>
      </c>
      <c r="B520" t="s">
        <v>16</v>
      </c>
      <c r="C520" t="str">
        <f>LEFT(O520,4)</f>
        <v>2022</v>
      </c>
      <c r="D520" t="str">
        <f>MID(O520,6,2)</f>
        <v>12</v>
      </c>
      <c r="E520" t="str">
        <f>MID(O520,9,2)</f>
        <v>14</v>
      </c>
      <c r="F520">
        <v>98554445</v>
      </c>
      <c r="G520" t="s">
        <v>1185</v>
      </c>
      <c r="H520" t="s">
        <v>1445</v>
      </c>
      <c r="J520" t="s">
        <v>755</v>
      </c>
      <c r="K520">
        <v>1917256946</v>
      </c>
      <c r="L520" t="s">
        <v>60</v>
      </c>
      <c r="M520" t="s">
        <v>47</v>
      </c>
      <c r="N520" t="s">
        <v>22</v>
      </c>
      <c r="O520" t="s">
        <v>1446</v>
      </c>
      <c r="P520" t="s">
        <v>24</v>
      </c>
      <c r="Q520" t="s">
        <v>24</v>
      </c>
      <c r="R520">
        <f t="shared" si="17"/>
        <v>2</v>
      </c>
      <c r="S520">
        <f t="shared" si="17"/>
        <v>3</v>
      </c>
      <c r="T520" t="str">
        <f>VLOOKUP(F520,[1]마스터!B:E,4,)</f>
        <v>수프</v>
      </c>
    </row>
    <row r="521" spans="1:20">
      <c r="A521" t="str">
        <f>_xlfn.TEXTJOIN("_",TRUE,C521,D521,T521,R521,COUNTIFS($C$1:C521,C521,$D$1:D521,D521,$T$1:T521,T521,$R$1:R521,R521))</f>
        <v>2022_12_수프_4_114</v>
      </c>
      <c r="B521" t="s">
        <v>16</v>
      </c>
      <c r="C521" t="str">
        <f>LEFT(O521,4)</f>
        <v>2022</v>
      </c>
      <c r="D521" t="str">
        <f>MID(O521,6,2)</f>
        <v>12</v>
      </c>
      <c r="E521" t="str">
        <f>MID(O521,9,2)</f>
        <v>14</v>
      </c>
      <c r="F521">
        <v>84990605</v>
      </c>
      <c r="G521" t="s">
        <v>1414</v>
      </c>
      <c r="H521" t="s">
        <v>1447</v>
      </c>
      <c r="J521" t="s">
        <v>1416</v>
      </c>
      <c r="K521">
        <v>1917257972</v>
      </c>
      <c r="L521" t="s">
        <v>21</v>
      </c>
      <c r="M521" t="s">
        <v>21</v>
      </c>
      <c r="N521" t="s">
        <v>22</v>
      </c>
      <c r="O521" t="s">
        <v>1448</v>
      </c>
      <c r="P521" t="s">
        <v>24</v>
      </c>
      <c r="Q521" t="s">
        <v>24</v>
      </c>
      <c r="R521">
        <f t="shared" si="17"/>
        <v>4</v>
      </c>
      <c r="S521">
        <f t="shared" si="17"/>
        <v>4</v>
      </c>
      <c r="T521" t="str">
        <f>VLOOKUP(F521,[1]마스터!B:E,4,)</f>
        <v>수프</v>
      </c>
    </row>
    <row r="522" spans="1:20">
      <c r="A522" t="str">
        <f>_xlfn.TEXTJOIN("_",TRUE,C522,D522,T522,R522,COUNTIFS($C$1:C522,C522,$D$1:D522,D522,$T$1:T522,T522,$R$1:R522,R522))</f>
        <v>2022_12_수프_4_115</v>
      </c>
      <c r="B522" t="s">
        <v>16</v>
      </c>
      <c r="C522" t="str">
        <f>LEFT(O522,4)</f>
        <v>2022</v>
      </c>
      <c r="D522" t="str">
        <f>MID(O522,6,2)</f>
        <v>12</v>
      </c>
      <c r="E522" t="str">
        <f>MID(O522,9,2)</f>
        <v>14</v>
      </c>
      <c r="F522">
        <v>84990605</v>
      </c>
      <c r="G522" t="s">
        <v>1414</v>
      </c>
      <c r="H522" t="s">
        <v>1449</v>
      </c>
      <c r="J522" t="s">
        <v>1422</v>
      </c>
      <c r="K522">
        <v>1917520470</v>
      </c>
      <c r="L522" t="s">
        <v>21</v>
      </c>
      <c r="M522" t="s">
        <v>21</v>
      </c>
      <c r="N522" t="s">
        <v>22</v>
      </c>
      <c r="O522" t="s">
        <v>1450</v>
      </c>
      <c r="P522" t="s">
        <v>24</v>
      </c>
      <c r="Q522" t="s">
        <v>24</v>
      </c>
      <c r="R522">
        <f t="shared" si="17"/>
        <v>4</v>
      </c>
      <c r="S522">
        <f t="shared" si="17"/>
        <v>4</v>
      </c>
      <c r="T522" t="str">
        <f>VLOOKUP(F522,[1]마스터!B:E,4,)</f>
        <v>수프</v>
      </c>
    </row>
    <row r="523" spans="1:20">
      <c r="A523" t="str">
        <f>_xlfn.TEXTJOIN("_",TRUE,C523,D523,T523,R523,COUNTIFS($C$1:C523,C523,$D$1:D523,D523,$T$1:T523,T523,$R$1:R523,R523))</f>
        <v>2022_12_수프_4_116</v>
      </c>
      <c r="B523" t="s">
        <v>16</v>
      </c>
      <c r="C523" t="str">
        <f>LEFT(O523,4)</f>
        <v>2022</v>
      </c>
      <c r="D523" t="str">
        <f>MID(O523,6,2)</f>
        <v>12</v>
      </c>
      <c r="E523" t="str">
        <f>MID(O523,9,2)</f>
        <v>14</v>
      </c>
      <c r="F523">
        <v>84990605</v>
      </c>
      <c r="G523" t="s">
        <v>1414</v>
      </c>
      <c r="H523" t="s">
        <v>1451</v>
      </c>
      <c r="J523" t="s">
        <v>1422</v>
      </c>
      <c r="K523">
        <v>1917285206</v>
      </c>
      <c r="L523" t="s">
        <v>21</v>
      </c>
      <c r="M523" t="s">
        <v>21</v>
      </c>
      <c r="N523" t="s">
        <v>22</v>
      </c>
      <c r="O523" t="s">
        <v>1452</v>
      </c>
      <c r="P523" t="s">
        <v>24</v>
      </c>
      <c r="Q523" t="s">
        <v>24</v>
      </c>
      <c r="R523">
        <f t="shared" si="17"/>
        <v>4</v>
      </c>
      <c r="S523">
        <f t="shared" si="17"/>
        <v>4</v>
      </c>
      <c r="T523" t="str">
        <f>VLOOKUP(F523,[1]마스터!B:E,4,)</f>
        <v>수프</v>
      </c>
    </row>
    <row r="524" spans="1:20">
      <c r="A524" t="str">
        <f>_xlfn.TEXTJOIN("_",TRUE,C524,D524,T524,R524,COUNTIFS($C$1:C524,C524,$D$1:D524,D524,$T$1:T524,T524,$R$1:R524,R524))</f>
        <v>2022_12_수프_4_117</v>
      </c>
      <c r="B524" t="s">
        <v>16</v>
      </c>
      <c r="C524" t="str">
        <f>LEFT(O524,4)</f>
        <v>2022</v>
      </c>
      <c r="D524" t="str">
        <f>MID(O524,6,2)</f>
        <v>12</v>
      </c>
      <c r="E524" t="str">
        <f>MID(O524,9,2)</f>
        <v>14</v>
      </c>
      <c r="F524">
        <v>84990605</v>
      </c>
      <c r="G524" t="s">
        <v>1414</v>
      </c>
      <c r="H524" t="s">
        <v>1453</v>
      </c>
      <c r="J524" t="s">
        <v>1422</v>
      </c>
      <c r="K524">
        <v>1917415568</v>
      </c>
      <c r="L524" t="s">
        <v>21</v>
      </c>
      <c r="M524" t="s">
        <v>21</v>
      </c>
      <c r="N524" t="s">
        <v>22</v>
      </c>
      <c r="O524" t="s">
        <v>1454</v>
      </c>
      <c r="P524" t="s">
        <v>24</v>
      </c>
      <c r="Q524" t="s">
        <v>24</v>
      </c>
      <c r="R524">
        <f t="shared" si="17"/>
        <v>4</v>
      </c>
      <c r="S524">
        <f t="shared" si="17"/>
        <v>4</v>
      </c>
      <c r="T524" t="str">
        <f>VLOOKUP(F524,[1]마스터!B:E,4,)</f>
        <v>수프</v>
      </c>
    </row>
    <row r="525" spans="1:20">
      <c r="A525" t="str">
        <f>_xlfn.TEXTJOIN("_",TRUE,C525,D525,T525,R525,COUNTIFS($C$1:C525,C525,$D$1:D525,D525,$T$1:T525,T525,$R$1:R525,R525))</f>
        <v>2022_12_수프_4_118</v>
      </c>
      <c r="B525" t="s">
        <v>16</v>
      </c>
      <c r="C525" t="str">
        <f>LEFT(O525,4)</f>
        <v>2022</v>
      </c>
      <c r="D525" t="str">
        <f>MID(O525,6,2)</f>
        <v>12</v>
      </c>
      <c r="E525" t="str">
        <f>MID(O525,9,2)</f>
        <v>14</v>
      </c>
      <c r="F525">
        <v>84990605</v>
      </c>
      <c r="G525" t="s">
        <v>1414</v>
      </c>
      <c r="H525" t="s">
        <v>1455</v>
      </c>
      <c r="J525" t="s">
        <v>1416</v>
      </c>
      <c r="K525">
        <v>1918026222</v>
      </c>
      <c r="L525" t="s">
        <v>21</v>
      </c>
      <c r="M525" t="s">
        <v>21</v>
      </c>
      <c r="N525" t="s">
        <v>22</v>
      </c>
      <c r="O525" t="s">
        <v>1456</v>
      </c>
      <c r="P525" t="s">
        <v>24</v>
      </c>
      <c r="Q525" t="s">
        <v>24</v>
      </c>
      <c r="R525">
        <f t="shared" si="17"/>
        <v>4</v>
      </c>
      <c r="S525">
        <f t="shared" si="17"/>
        <v>4</v>
      </c>
      <c r="T525" t="str">
        <f>VLOOKUP(F525,[1]마스터!B:E,4,)</f>
        <v>수프</v>
      </c>
    </row>
    <row r="526" spans="1:20">
      <c r="A526" t="str">
        <f>_xlfn.TEXTJOIN("_",TRUE,C526,D526,T526,R526,COUNTIFS($C$1:C526,C526,$D$1:D526,D526,$T$1:T526,T526,$R$1:R526,R526))</f>
        <v>2022_12_수프_4_119</v>
      </c>
      <c r="B526" t="s">
        <v>16</v>
      </c>
      <c r="C526" t="str">
        <f>LEFT(O526,4)</f>
        <v>2022</v>
      </c>
      <c r="D526" t="str">
        <f>MID(O526,6,2)</f>
        <v>12</v>
      </c>
      <c r="E526" t="str">
        <f>MID(O526,9,2)</f>
        <v>14</v>
      </c>
      <c r="F526">
        <v>84990605</v>
      </c>
      <c r="G526" t="s">
        <v>1414</v>
      </c>
      <c r="H526" t="s">
        <v>1457</v>
      </c>
      <c r="J526" t="s">
        <v>1458</v>
      </c>
      <c r="K526">
        <v>1917479779</v>
      </c>
      <c r="L526" t="s">
        <v>21</v>
      </c>
      <c r="M526" t="s">
        <v>21</v>
      </c>
      <c r="N526" t="s">
        <v>22</v>
      </c>
      <c r="O526" t="s">
        <v>1459</v>
      </c>
      <c r="P526" t="s">
        <v>24</v>
      </c>
      <c r="Q526" t="s">
        <v>24</v>
      </c>
      <c r="R526">
        <f t="shared" si="17"/>
        <v>4</v>
      </c>
      <c r="S526">
        <f t="shared" si="17"/>
        <v>4</v>
      </c>
      <c r="T526" t="str">
        <f>VLOOKUP(F526,[1]마스터!B:E,4,)</f>
        <v>수프</v>
      </c>
    </row>
    <row r="527" spans="1:20">
      <c r="A527" t="str">
        <f>_xlfn.TEXTJOIN("_",TRUE,C527,D527,T527,R527,COUNTIFS($C$1:C527,C527,$D$1:D527,D527,$T$1:T527,T527,$R$1:R527,R527))</f>
        <v>2022_12_수프_4_120</v>
      </c>
      <c r="B527" t="s">
        <v>16</v>
      </c>
      <c r="C527" t="str">
        <f>LEFT(O527,4)</f>
        <v>2022</v>
      </c>
      <c r="D527" t="str">
        <f>MID(O527,6,2)</f>
        <v>12</v>
      </c>
      <c r="E527" t="str">
        <f>MID(O527,9,2)</f>
        <v>14</v>
      </c>
      <c r="F527">
        <v>84990605</v>
      </c>
      <c r="G527" t="s">
        <v>1414</v>
      </c>
      <c r="H527" t="s">
        <v>1460</v>
      </c>
      <c r="J527" t="s">
        <v>1422</v>
      </c>
      <c r="K527">
        <v>1917683073</v>
      </c>
      <c r="L527" t="s">
        <v>21</v>
      </c>
      <c r="M527" t="s">
        <v>21</v>
      </c>
      <c r="N527" t="s">
        <v>22</v>
      </c>
      <c r="O527" t="s">
        <v>1461</v>
      </c>
      <c r="P527" t="s">
        <v>24</v>
      </c>
      <c r="Q527" t="s">
        <v>24</v>
      </c>
      <c r="R527">
        <f t="shared" si="17"/>
        <v>4</v>
      </c>
      <c r="S527">
        <f t="shared" si="17"/>
        <v>4</v>
      </c>
      <c r="T527" t="str">
        <f>VLOOKUP(F527,[1]마스터!B:E,4,)</f>
        <v>수프</v>
      </c>
    </row>
    <row r="528" spans="1:20">
      <c r="A528" t="str">
        <f>_xlfn.TEXTJOIN("_",TRUE,C528,D528,T528,R528,COUNTIFS($C$1:C528,C528,$D$1:D528,D528,$T$1:T528,T528,$R$1:R528,R528))</f>
        <v>2022_12_수프_4_121</v>
      </c>
      <c r="B528" t="s">
        <v>16</v>
      </c>
      <c r="C528" t="str">
        <f>LEFT(O528,4)</f>
        <v>2022</v>
      </c>
      <c r="D528" t="str">
        <f>MID(O528,6,2)</f>
        <v>12</v>
      </c>
      <c r="E528" t="str">
        <f>MID(O528,9,2)</f>
        <v>14</v>
      </c>
      <c r="F528">
        <v>98554445</v>
      </c>
      <c r="G528" t="s">
        <v>1185</v>
      </c>
      <c r="H528" t="s">
        <v>1462</v>
      </c>
      <c r="J528" t="s">
        <v>980</v>
      </c>
      <c r="K528">
        <v>1917599821</v>
      </c>
      <c r="L528" t="s">
        <v>21</v>
      </c>
      <c r="M528" t="s">
        <v>21</v>
      </c>
      <c r="N528" t="s">
        <v>22</v>
      </c>
      <c r="O528" t="s">
        <v>1463</v>
      </c>
      <c r="P528" t="s">
        <v>24</v>
      </c>
      <c r="Q528" t="s">
        <v>24</v>
      </c>
      <c r="R528">
        <f t="shared" si="17"/>
        <v>4</v>
      </c>
      <c r="S528">
        <f t="shared" si="17"/>
        <v>4</v>
      </c>
      <c r="T528" t="str">
        <f>VLOOKUP(F528,[1]마스터!B:E,4,)</f>
        <v>수프</v>
      </c>
    </row>
    <row r="529" spans="1:20">
      <c r="A529" t="str">
        <f>_xlfn.TEXTJOIN("_",TRUE,C529,D529,T529,R529,COUNTIFS($C$1:C529,C529,$D$1:D529,D529,$T$1:T529,T529,$R$1:R529,R529))</f>
        <v>2022_12_수프_3_7</v>
      </c>
      <c r="B529" t="s">
        <v>16</v>
      </c>
      <c r="C529" t="str">
        <f>LEFT(O529,4)</f>
        <v>2022</v>
      </c>
      <c r="D529" t="str">
        <f>MID(O529,6,2)</f>
        <v>12</v>
      </c>
      <c r="E529" t="str">
        <f>MID(O529,9,2)</f>
        <v>14</v>
      </c>
      <c r="F529">
        <v>84990605</v>
      </c>
      <c r="G529" t="s">
        <v>1414</v>
      </c>
      <c r="H529" t="s">
        <v>1464</v>
      </c>
      <c r="J529" t="s">
        <v>1422</v>
      </c>
      <c r="K529">
        <v>1917265709</v>
      </c>
      <c r="L529" t="s">
        <v>47</v>
      </c>
      <c r="M529" t="s">
        <v>21</v>
      </c>
      <c r="N529" t="s">
        <v>22</v>
      </c>
      <c r="O529" t="s">
        <v>1465</v>
      </c>
      <c r="P529" t="s">
        <v>24</v>
      </c>
      <c r="Q529" t="s">
        <v>24</v>
      </c>
      <c r="R529">
        <f t="shared" si="17"/>
        <v>3</v>
      </c>
      <c r="S529">
        <f t="shared" si="17"/>
        <v>4</v>
      </c>
      <c r="T529" t="str">
        <f>VLOOKUP(F529,[1]마스터!B:E,4,)</f>
        <v>수프</v>
      </c>
    </row>
    <row r="530" spans="1:20">
      <c r="A530" t="str">
        <f>_xlfn.TEXTJOIN("_",TRUE,C530,D530,T530,R530,COUNTIFS($C$1:C530,C530,$D$1:D530,D530,$T$1:T530,T530,$R$1:R530,R530))</f>
        <v>2022_12_수프_4_122</v>
      </c>
      <c r="B530" t="s">
        <v>16</v>
      </c>
      <c r="C530" t="str">
        <f>LEFT(O530,4)</f>
        <v>2022</v>
      </c>
      <c r="D530" t="str">
        <f>MID(O530,6,2)</f>
        <v>12</v>
      </c>
      <c r="E530" t="str">
        <f>MID(O530,9,2)</f>
        <v>15</v>
      </c>
      <c r="F530">
        <v>84990605</v>
      </c>
      <c r="G530" t="s">
        <v>1414</v>
      </c>
      <c r="H530" t="s">
        <v>1466</v>
      </c>
      <c r="J530" t="s">
        <v>1422</v>
      </c>
      <c r="K530">
        <v>1918125194</v>
      </c>
      <c r="L530" t="s">
        <v>21</v>
      </c>
      <c r="M530" t="s">
        <v>21</v>
      </c>
      <c r="N530" t="s">
        <v>22</v>
      </c>
      <c r="O530" t="s">
        <v>1467</v>
      </c>
      <c r="P530" t="s">
        <v>24</v>
      </c>
      <c r="Q530" t="s">
        <v>24</v>
      </c>
      <c r="R530">
        <f t="shared" si="17"/>
        <v>4</v>
      </c>
      <c r="S530">
        <f t="shared" si="17"/>
        <v>4</v>
      </c>
      <c r="T530" t="str">
        <f>VLOOKUP(F530,[1]마스터!B:E,4,)</f>
        <v>수프</v>
      </c>
    </row>
    <row r="531" spans="1:20">
      <c r="A531" t="str">
        <f>_xlfn.TEXTJOIN("_",TRUE,C531,D531,T531,R531,COUNTIFS($C$1:C531,C531,$D$1:D531,D531,$T$1:T531,T531,$R$1:R531,R531))</f>
        <v>2022_12_수프_4_123</v>
      </c>
      <c r="B531" t="s">
        <v>16</v>
      </c>
      <c r="C531" t="str">
        <f>LEFT(O531,4)</f>
        <v>2022</v>
      </c>
      <c r="D531" t="str">
        <f>MID(O531,6,2)</f>
        <v>12</v>
      </c>
      <c r="E531" t="str">
        <f>MID(O531,9,2)</f>
        <v>15</v>
      </c>
      <c r="F531">
        <v>84990605</v>
      </c>
      <c r="G531" t="s">
        <v>1414</v>
      </c>
      <c r="H531" t="s">
        <v>1468</v>
      </c>
      <c r="J531" t="s">
        <v>1458</v>
      </c>
      <c r="K531">
        <v>1917314237</v>
      </c>
      <c r="L531" t="s">
        <v>21</v>
      </c>
      <c r="M531" t="s">
        <v>21</v>
      </c>
      <c r="N531" t="s">
        <v>22</v>
      </c>
      <c r="O531" t="s">
        <v>1469</v>
      </c>
      <c r="P531" t="s">
        <v>24</v>
      </c>
      <c r="Q531" t="s">
        <v>24</v>
      </c>
      <c r="R531">
        <f t="shared" si="17"/>
        <v>4</v>
      </c>
      <c r="S531">
        <f t="shared" si="17"/>
        <v>4</v>
      </c>
      <c r="T531" t="str">
        <f>VLOOKUP(F531,[1]마스터!B:E,4,)</f>
        <v>수프</v>
      </c>
    </row>
    <row r="532" spans="1:20">
      <c r="A532" t="str">
        <f>_xlfn.TEXTJOIN("_",TRUE,C532,D532,T532,R532,COUNTIFS($C$1:C532,C532,$D$1:D532,D532,$T$1:T532,T532,$R$1:R532,R532))</f>
        <v>2022_12_수프_4_124</v>
      </c>
      <c r="B532" t="s">
        <v>16</v>
      </c>
      <c r="C532" t="str">
        <f>LEFT(O532,4)</f>
        <v>2022</v>
      </c>
      <c r="D532" t="str">
        <f>MID(O532,6,2)</f>
        <v>12</v>
      </c>
      <c r="E532" t="str">
        <f>MID(O532,9,2)</f>
        <v>15</v>
      </c>
      <c r="F532">
        <v>84990605</v>
      </c>
      <c r="G532" t="s">
        <v>1414</v>
      </c>
      <c r="H532" t="s">
        <v>1470</v>
      </c>
      <c r="J532" t="s">
        <v>1458</v>
      </c>
      <c r="K532">
        <v>1917527901</v>
      </c>
      <c r="L532" t="s">
        <v>21</v>
      </c>
      <c r="M532" t="s">
        <v>21</v>
      </c>
      <c r="N532" t="s">
        <v>22</v>
      </c>
      <c r="O532" t="s">
        <v>1471</v>
      </c>
      <c r="P532" t="s">
        <v>24</v>
      </c>
      <c r="Q532" t="s">
        <v>24</v>
      </c>
      <c r="R532">
        <f t="shared" si="17"/>
        <v>4</v>
      </c>
      <c r="S532">
        <f t="shared" si="17"/>
        <v>4</v>
      </c>
      <c r="T532" t="str">
        <f>VLOOKUP(F532,[1]마스터!B:E,4,)</f>
        <v>수프</v>
      </c>
    </row>
    <row r="533" spans="1:20">
      <c r="A533" t="str">
        <f>_xlfn.TEXTJOIN("_",TRUE,C533,D533,T533,R533,COUNTIFS($C$1:C533,C533,$D$1:D533,D533,$T$1:T533,T533,$R$1:R533,R533))</f>
        <v>2022_12_수프_4_125</v>
      </c>
      <c r="B533" t="s">
        <v>16</v>
      </c>
      <c r="C533" t="str">
        <f>LEFT(O533,4)</f>
        <v>2022</v>
      </c>
      <c r="D533" t="str">
        <f>MID(O533,6,2)</f>
        <v>12</v>
      </c>
      <c r="E533" t="str">
        <f>MID(O533,9,2)</f>
        <v>15</v>
      </c>
      <c r="F533">
        <v>98554445</v>
      </c>
      <c r="G533" t="s">
        <v>1185</v>
      </c>
      <c r="H533" t="s">
        <v>1472</v>
      </c>
      <c r="J533" t="s">
        <v>865</v>
      </c>
      <c r="K533">
        <v>1917815383</v>
      </c>
      <c r="L533" t="s">
        <v>21</v>
      </c>
      <c r="M533" t="s">
        <v>21</v>
      </c>
      <c r="N533" t="s">
        <v>22</v>
      </c>
      <c r="O533" t="s">
        <v>1473</v>
      </c>
      <c r="P533" t="s">
        <v>24</v>
      </c>
      <c r="Q533" t="s">
        <v>24</v>
      </c>
      <c r="R533">
        <f t="shared" si="17"/>
        <v>4</v>
      </c>
      <c r="S533">
        <f t="shared" si="17"/>
        <v>4</v>
      </c>
      <c r="T533" t="str">
        <f>VLOOKUP(F533,[1]마스터!B:E,4,)</f>
        <v>수프</v>
      </c>
    </row>
    <row r="534" spans="1:20">
      <c r="A534" t="str">
        <f>_xlfn.TEXTJOIN("_",TRUE,C534,D534,T534,R534,COUNTIFS($C$1:C534,C534,$D$1:D534,D534,$T$1:T534,T534,$R$1:R534,R534))</f>
        <v>2022_12_수프_4_126</v>
      </c>
      <c r="B534" t="s">
        <v>16</v>
      </c>
      <c r="C534" t="str">
        <f>LEFT(O534,4)</f>
        <v>2022</v>
      </c>
      <c r="D534" t="str">
        <f>MID(O534,6,2)</f>
        <v>12</v>
      </c>
      <c r="E534" t="str">
        <f>MID(O534,9,2)</f>
        <v>15</v>
      </c>
      <c r="F534">
        <v>84990605</v>
      </c>
      <c r="G534" t="s">
        <v>1414</v>
      </c>
      <c r="H534" t="s">
        <v>1474</v>
      </c>
      <c r="J534" t="s">
        <v>1422</v>
      </c>
      <c r="K534">
        <v>1917575574</v>
      </c>
      <c r="L534" t="s">
        <v>21</v>
      </c>
      <c r="M534" t="s">
        <v>21</v>
      </c>
      <c r="N534" t="s">
        <v>22</v>
      </c>
      <c r="O534" t="s">
        <v>1475</v>
      </c>
      <c r="P534" t="s">
        <v>24</v>
      </c>
      <c r="Q534" t="s">
        <v>24</v>
      </c>
      <c r="R534">
        <f t="shared" si="17"/>
        <v>4</v>
      </c>
      <c r="S534">
        <f t="shared" si="17"/>
        <v>4</v>
      </c>
      <c r="T534" t="str">
        <f>VLOOKUP(F534,[1]마스터!B:E,4,)</f>
        <v>수프</v>
      </c>
    </row>
    <row r="535" spans="1:20">
      <c r="A535" t="str">
        <f>_xlfn.TEXTJOIN("_",TRUE,C535,D535,T535,R535,COUNTIFS($C$1:C535,C535,$D$1:D535,D535,$T$1:T535,T535,$R$1:R535,R535))</f>
        <v>2022_12_수프_4_127</v>
      </c>
      <c r="B535" t="s">
        <v>16</v>
      </c>
      <c r="C535" t="str">
        <f>LEFT(O535,4)</f>
        <v>2022</v>
      </c>
      <c r="D535" t="str">
        <f>MID(O535,6,2)</f>
        <v>12</v>
      </c>
      <c r="E535" t="str">
        <f>MID(O535,9,2)</f>
        <v>15</v>
      </c>
      <c r="F535">
        <v>84990605</v>
      </c>
      <c r="G535" t="s">
        <v>1414</v>
      </c>
      <c r="H535" t="s">
        <v>1476</v>
      </c>
      <c r="J535" t="s">
        <v>1422</v>
      </c>
      <c r="K535">
        <v>1917264752</v>
      </c>
      <c r="L535" t="s">
        <v>21</v>
      </c>
      <c r="M535" t="s">
        <v>21</v>
      </c>
      <c r="N535" t="s">
        <v>22</v>
      </c>
      <c r="O535" t="s">
        <v>1477</v>
      </c>
      <c r="P535" t="s">
        <v>24</v>
      </c>
      <c r="Q535" t="s">
        <v>24</v>
      </c>
      <c r="R535">
        <f t="shared" si="17"/>
        <v>4</v>
      </c>
      <c r="S535">
        <f t="shared" si="17"/>
        <v>4</v>
      </c>
      <c r="T535" t="str">
        <f>VLOOKUP(F535,[1]마스터!B:E,4,)</f>
        <v>수프</v>
      </c>
    </row>
    <row r="536" spans="1:20">
      <c r="A536" t="str">
        <f>_xlfn.TEXTJOIN("_",TRUE,C536,D536,T536,R536,COUNTIFS($C$1:C536,C536,$D$1:D536,D536,$T$1:T536,T536,$R$1:R536,R536))</f>
        <v>2022_12_수프_4_128</v>
      </c>
      <c r="B536" t="s">
        <v>16</v>
      </c>
      <c r="C536" t="str">
        <f>LEFT(O536,4)</f>
        <v>2022</v>
      </c>
      <c r="D536" t="str">
        <f>MID(O536,6,2)</f>
        <v>12</v>
      </c>
      <c r="E536" t="str">
        <f>MID(O536,9,2)</f>
        <v>15</v>
      </c>
      <c r="F536">
        <v>98554445</v>
      </c>
      <c r="G536" t="s">
        <v>1185</v>
      </c>
      <c r="H536" t="s">
        <v>1478</v>
      </c>
      <c r="J536" t="s">
        <v>1007</v>
      </c>
      <c r="K536">
        <v>1919003520</v>
      </c>
      <c r="L536" t="s">
        <v>21</v>
      </c>
      <c r="M536" t="s">
        <v>21</v>
      </c>
      <c r="N536" t="s">
        <v>22</v>
      </c>
      <c r="O536" t="s">
        <v>1479</v>
      </c>
      <c r="P536" t="s">
        <v>24</v>
      </c>
      <c r="Q536" t="s">
        <v>24</v>
      </c>
      <c r="R536">
        <f t="shared" si="17"/>
        <v>4</v>
      </c>
      <c r="S536">
        <f t="shared" si="17"/>
        <v>4</v>
      </c>
      <c r="T536" t="str">
        <f>VLOOKUP(F536,[1]마스터!B:E,4,)</f>
        <v>수프</v>
      </c>
    </row>
    <row r="537" spans="1:20">
      <c r="A537" t="str">
        <f>_xlfn.TEXTJOIN("_",TRUE,C537,D537,T537,R537,COUNTIFS($C$1:C537,C537,$D$1:D537,D537,$T$1:T537,T537,$R$1:R537,R537))</f>
        <v>2022_12_수프_4_129</v>
      </c>
      <c r="B537" t="s">
        <v>16</v>
      </c>
      <c r="C537" t="str">
        <f>LEFT(O537,4)</f>
        <v>2022</v>
      </c>
      <c r="D537" t="str">
        <f>MID(O537,6,2)</f>
        <v>12</v>
      </c>
      <c r="E537" t="str">
        <f>MID(O537,9,2)</f>
        <v>15</v>
      </c>
      <c r="F537">
        <v>98554445</v>
      </c>
      <c r="G537" t="s">
        <v>1185</v>
      </c>
      <c r="H537" t="s">
        <v>1480</v>
      </c>
      <c r="J537" t="s">
        <v>1007</v>
      </c>
      <c r="K537">
        <v>1917265925</v>
      </c>
      <c r="L537" t="s">
        <v>21</v>
      </c>
      <c r="M537" t="s">
        <v>21</v>
      </c>
      <c r="N537" t="s">
        <v>22</v>
      </c>
      <c r="O537" t="s">
        <v>1481</v>
      </c>
      <c r="P537" t="s">
        <v>24</v>
      </c>
      <c r="Q537" t="s">
        <v>24</v>
      </c>
      <c r="R537">
        <f t="shared" si="17"/>
        <v>4</v>
      </c>
      <c r="S537">
        <f t="shared" si="17"/>
        <v>4</v>
      </c>
      <c r="T537" t="str">
        <f>VLOOKUP(F537,[1]마스터!B:E,4,)</f>
        <v>수프</v>
      </c>
    </row>
    <row r="538" spans="1:20">
      <c r="A538" t="str">
        <f>_xlfn.TEXTJOIN("_",TRUE,C538,D538,T538,R538,COUNTIFS($C$1:C538,C538,$D$1:D538,D538,$T$1:T538,T538,$R$1:R538,R538))</f>
        <v>2022_12_수프_4_130</v>
      </c>
      <c r="B538" t="s">
        <v>16</v>
      </c>
      <c r="C538" t="str">
        <f>LEFT(O538,4)</f>
        <v>2022</v>
      </c>
      <c r="D538" t="str">
        <f>MID(O538,6,2)</f>
        <v>12</v>
      </c>
      <c r="E538" t="str">
        <f>MID(O538,9,2)</f>
        <v>15</v>
      </c>
      <c r="F538">
        <v>98554445</v>
      </c>
      <c r="G538" t="s">
        <v>1185</v>
      </c>
      <c r="H538" t="s">
        <v>1482</v>
      </c>
      <c r="J538" t="s">
        <v>1483</v>
      </c>
      <c r="K538">
        <v>1917587446</v>
      </c>
      <c r="L538" t="s">
        <v>21</v>
      </c>
      <c r="M538" t="s">
        <v>21</v>
      </c>
      <c r="N538" t="s">
        <v>22</v>
      </c>
      <c r="O538" t="s">
        <v>1484</v>
      </c>
      <c r="P538" t="s">
        <v>24</v>
      </c>
      <c r="Q538" t="s">
        <v>24</v>
      </c>
      <c r="R538">
        <f t="shared" si="17"/>
        <v>4</v>
      </c>
      <c r="S538">
        <f t="shared" si="17"/>
        <v>4</v>
      </c>
      <c r="T538" t="str">
        <f>VLOOKUP(F538,[1]마스터!B:E,4,)</f>
        <v>수프</v>
      </c>
    </row>
    <row r="539" spans="1:20">
      <c r="A539" t="str">
        <f>_xlfn.TEXTJOIN("_",TRUE,C539,D539,T539,R539,COUNTIFS($C$1:C539,C539,$D$1:D539,D539,$T$1:T539,T539,$R$1:R539,R539))</f>
        <v>2022_12_수프_4_131</v>
      </c>
      <c r="B539" t="s">
        <v>16</v>
      </c>
      <c r="C539" t="str">
        <f>LEFT(O539,4)</f>
        <v>2022</v>
      </c>
      <c r="D539" t="str">
        <f>MID(O539,6,2)</f>
        <v>12</v>
      </c>
      <c r="E539" t="str">
        <f>MID(O539,9,2)</f>
        <v>15</v>
      </c>
      <c r="F539">
        <v>98554445</v>
      </c>
      <c r="G539" t="s">
        <v>1185</v>
      </c>
      <c r="H539" t="s">
        <v>551</v>
      </c>
      <c r="J539" t="s">
        <v>1065</v>
      </c>
      <c r="K539">
        <v>1918004243</v>
      </c>
      <c r="L539" t="s">
        <v>21</v>
      </c>
      <c r="M539" t="s">
        <v>21</v>
      </c>
      <c r="N539" t="s">
        <v>22</v>
      </c>
      <c r="O539" t="s">
        <v>1485</v>
      </c>
      <c r="P539" t="s">
        <v>24</v>
      </c>
      <c r="Q539" t="s">
        <v>24</v>
      </c>
      <c r="R539">
        <f t="shared" si="17"/>
        <v>4</v>
      </c>
      <c r="S539">
        <f t="shared" si="17"/>
        <v>4</v>
      </c>
      <c r="T539" t="str">
        <f>VLOOKUP(F539,[1]마스터!B:E,4,)</f>
        <v>수프</v>
      </c>
    </row>
    <row r="540" spans="1:20">
      <c r="A540" t="str">
        <f>_xlfn.TEXTJOIN("_",TRUE,C540,D540,T540,R540,COUNTIFS($C$1:C540,C540,$D$1:D540,D540,$T$1:T540,T540,$R$1:R540,R540))</f>
        <v>2022_12_수프_4_132</v>
      </c>
      <c r="B540" t="s">
        <v>16</v>
      </c>
      <c r="C540" t="str">
        <f>LEFT(O540,4)</f>
        <v>2022</v>
      </c>
      <c r="D540" t="str">
        <f>MID(O540,6,2)</f>
        <v>12</v>
      </c>
      <c r="E540" t="str">
        <f>MID(O540,9,2)</f>
        <v>15</v>
      </c>
      <c r="F540">
        <v>98554445</v>
      </c>
      <c r="G540" t="s">
        <v>1185</v>
      </c>
      <c r="H540" t="s">
        <v>1486</v>
      </c>
      <c r="J540" t="s">
        <v>1187</v>
      </c>
      <c r="K540">
        <v>1918125115</v>
      </c>
      <c r="L540" t="s">
        <v>21</v>
      </c>
      <c r="M540" t="s">
        <v>21</v>
      </c>
      <c r="N540" t="s">
        <v>22</v>
      </c>
      <c r="O540" t="s">
        <v>1487</v>
      </c>
      <c r="P540" t="s">
        <v>24</v>
      </c>
      <c r="Q540" t="s">
        <v>24</v>
      </c>
      <c r="R540">
        <f t="shared" si="17"/>
        <v>4</v>
      </c>
      <c r="S540">
        <f t="shared" si="17"/>
        <v>4</v>
      </c>
      <c r="T540" t="str">
        <f>VLOOKUP(F540,[1]마스터!B:E,4,)</f>
        <v>수프</v>
      </c>
    </row>
    <row r="541" spans="1:20">
      <c r="A541" t="str">
        <f>_xlfn.TEXTJOIN("_",TRUE,C541,D541,T541,R541,COUNTIFS($C$1:C541,C541,$D$1:D541,D541,$T$1:T541,T541,$R$1:R541,R541))</f>
        <v>2022_12_수프_4_133</v>
      </c>
      <c r="B541" t="s">
        <v>16</v>
      </c>
      <c r="C541" t="str">
        <f>LEFT(O541,4)</f>
        <v>2022</v>
      </c>
      <c r="D541" t="str">
        <f>MID(O541,6,2)</f>
        <v>12</v>
      </c>
      <c r="E541" t="str">
        <f>MID(O541,9,2)</f>
        <v>15</v>
      </c>
      <c r="F541">
        <v>98554445</v>
      </c>
      <c r="G541" t="s">
        <v>1185</v>
      </c>
      <c r="H541" t="s">
        <v>1488</v>
      </c>
      <c r="J541" t="s">
        <v>755</v>
      </c>
      <c r="K541">
        <v>1904994902</v>
      </c>
      <c r="L541" t="s">
        <v>21</v>
      </c>
      <c r="M541" t="s">
        <v>21</v>
      </c>
      <c r="N541" t="s">
        <v>22</v>
      </c>
      <c r="O541" t="s">
        <v>1489</v>
      </c>
      <c r="P541" t="s">
        <v>24</v>
      </c>
      <c r="Q541" t="s">
        <v>24</v>
      </c>
      <c r="R541">
        <f t="shared" si="17"/>
        <v>4</v>
      </c>
      <c r="S541">
        <f t="shared" si="17"/>
        <v>4</v>
      </c>
      <c r="T541" t="str">
        <f>VLOOKUP(F541,[1]마스터!B:E,4,)</f>
        <v>수프</v>
      </c>
    </row>
    <row r="542" spans="1:20">
      <c r="A542" t="str">
        <f>_xlfn.TEXTJOIN("_",TRUE,C542,D542,T542,R542,COUNTIFS($C$1:C542,C542,$D$1:D542,D542,$T$1:T542,T542,$R$1:R542,R542))</f>
        <v>2022_12_수프_4_134</v>
      </c>
      <c r="B542" t="s">
        <v>16</v>
      </c>
      <c r="C542" t="str">
        <f>LEFT(O542,4)</f>
        <v>2022</v>
      </c>
      <c r="D542" t="str">
        <f>MID(O542,6,2)</f>
        <v>12</v>
      </c>
      <c r="E542" t="str">
        <f>MID(O542,9,2)</f>
        <v>15</v>
      </c>
      <c r="F542">
        <v>98554445</v>
      </c>
      <c r="G542" t="s">
        <v>1185</v>
      </c>
      <c r="H542" t="s">
        <v>1490</v>
      </c>
      <c r="J542" t="s">
        <v>1239</v>
      </c>
      <c r="K542">
        <v>1918067168</v>
      </c>
      <c r="L542" t="s">
        <v>21</v>
      </c>
      <c r="M542" t="s">
        <v>21</v>
      </c>
      <c r="N542" t="s">
        <v>22</v>
      </c>
      <c r="O542" t="s">
        <v>1491</v>
      </c>
      <c r="P542" t="s">
        <v>24</v>
      </c>
      <c r="Q542" t="s">
        <v>24</v>
      </c>
      <c r="R542">
        <f t="shared" si="17"/>
        <v>4</v>
      </c>
      <c r="S542">
        <f t="shared" si="17"/>
        <v>4</v>
      </c>
      <c r="T542" t="str">
        <f>VLOOKUP(F542,[1]마스터!B:E,4,)</f>
        <v>수프</v>
      </c>
    </row>
    <row r="543" spans="1:20">
      <c r="A543" t="str">
        <f>_xlfn.TEXTJOIN("_",TRUE,C543,D543,T543,R543,COUNTIFS($C$1:C543,C543,$D$1:D543,D543,$T$1:T543,T543,$R$1:R543,R543))</f>
        <v>2022_12_수프_4_135</v>
      </c>
      <c r="B543" t="s">
        <v>16</v>
      </c>
      <c r="C543" t="str">
        <f>LEFT(O543,4)</f>
        <v>2022</v>
      </c>
      <c r="D543" t="str">
        <f>MID(O543,6,2)</f>
        <v>12</v>
      </c>
      <c r="E543" t="str">
        <f>MID(O543,9,2)</f>
        <v>15</v>
      </c>
      <c r="F543">
        <v>98554445</v>
      </c>
      <c r="G543" t="s">
        <v>1185</v>
      </c>
      <c r="H543" t="s">
        <v>1492</v>
      </c>
      <c r="J543" t="s">
        <v>755</v>
      </c>
      <c r="K543">
        <v>1917604569</v>
      </c>
      <c r="L543" t="s">
        <v>21</v>
      </c>
      <c r="M543" t="s">
        <v>21</v>
      </c>
      <c r="N543" t="s">
        <v>22</v>
      </c>
      <c r="O543" t="s">
        <v>1493</v>
      </c>
      <c r="P543" t="s">
        <v>24</v>
      </c>
      <c r="Q543" t="s">
        <v>24</v>
      </c>
      <c r="R543">
        <f t="shared" si="17"/>
        <v>4</v>
      </c>
      <c r="S543">
        <f t="shared" si="17"/>
        <v>4</v>
      </c>
      <c r="T543" t="str">
        <f>VLOOKUP(F543,[1]마스터!B:E,4,)</f>
        <v>수프</v>
      </c>
    </row>
    <row r="544" spans="1:20">
      <c r="A544" t="str">
        <f>_xlfn.TEXTJOIN("_",TRUE,C544,D544,T544,R544,COUNTIFS($C$1:C544,C544,$D$1:D544,D544,$T$1:T544,T544,$R$1:R544,R544))</f>
        <v>2022_12_수프_4_136</v>
      </c>
      <c r="B544" t="s">
        <v>16</v>
      </c>
      <c r="C544" t="str">
        <f>LEFT(O544,4)</f>
        <v>2022</v>
      </c>
      <c r="D544" t="str">
        <f>MID(O544,6,2)</f>
        <v>12</v>
      </c>
      <c r="E544" t="str">
        <f>MID(O544,9,2)</f>
        <v>15</v>
      </c>
      <c r="F544">
        <v>98554445</v>
      </c>
      <c r="G544" t="s">
        <v>1185</v>
      </c>
      <c r="H544" t="s">
        <v>1494</v>
      </c>
      <c r="J544" t="s">
        <v>755</v>
      </c>
      <c r="K544">
        <v>1917936335</v>
      </c>
      <c r="L544" t="s">
        <v>21</v>
      </c>
      <c r="M544" t="s">
        <v>21</v>
      </c>
      <c r="N544" t="s">
        <v>22</v>
      </c>
      <c r="O544" t="s">
        <v>1495</v>
      </c>
      <c r="P544" t="s">
        <v>24</v>
      </c>
      <c r="Q544" t="s">
        <v>24</v>
      </c>
      <c r="R544">
        <f t="shared" si="17"/>
        <v>4</v>
      </c>
      <c r="S544">
        <f t="shared" si="17"/>
        <v>4</v>
      </c>
      <c r="T544" t="str">
        <f>VLOOKUP(F544,[1]마스터!B:E,4,)</f>
        <v>수프</v>
      </c>
    </row>
    <row r="545" spans="1:20">
      <c r="A545" t="str">
        <f>_xlfn.TEXTJOIN("_",TRUE,C545,D545,T545,R545,COUNTIFS($C$1:C545,C545,$D$1:D545,D545,$T$1:T545,T545,$R$1:R545,R545))</f>
        <v>2022_12_수프_4_137</v>
      </c>
      <c r="B545" t="s">
        <v>16</v>
      </c>
      <c r="C545" t="str">
        <f>LEFT(O545,4)</f>
        <v>2022</v>
      </c>
      <c r="D545" t="str">
        <f>MID(O545,6,2)</f>
        <v>12</v>
      </c>
      <c r="E545" t="str">
        <f>MID(O545,9,2)</f>
        <v>15</v>
      </c>
      <c r="F545">
        <v>98554445</v>
      </c>
      <c r="G545" t="s">
        <v>1185</v>
      </c>
      <c r="H545" t="s">
        <v>1496</v>
      </c>
      <c r="J545" t="s">
        <v>865</v>
      </c>
      <c r="K545">
        <v>1917862006</v>
      </c>
      <c r="L545" t="s">
        <v>21</v>
      </c>
      <c r="M545" t="s">
        <v>21</v>
      </c>
      <c r="N545" t="s">
        <v>22</v>
      </c>
      <c r="O545" t="s">
        <v>1497</v>
      </c>
      <c r="P545" t="s">
        <v>24</v>
      </c>
      <c r="Q545" t="s">
        <v>24</v>
      </c>
      <c r="R545">
        <f t="shared" si="17"/>
        <v>4</v>
      </c>
      <c r="S545">
        <f t="shared" si="17"/>
        <v>4</v>
      </c>
      <c r="T545" t="str">
        <f>VLOOKUP(F545,[1]마스터!B:E,4,)</f>
        <v>수프</v>
      </c>
    </row>
    <row r="546" spans="1:20">
      <c r="A546" t="str">
        <f>_xlfn.TEXTJOIN("_",TRUE,C546,D546,T546,R546,COUNTIFS($C$1:C546,C546,$D$1:D546,D546,$T$1:T546,T546,$R$1:R546,R546))</f>
        <v>2022_12_수프_4_138</v>
      </c>
      <c r="B546" t="s">
        <v>16</v>
      </c>
      <c r="C546" t="str">
        <f>LEFT(O546,4)</f>
        <v>2022</v>
      </c>
      <c r="D546" t="str">
        <f>MID(O546,6,2)</f>
        <v>12</v>
      </c>
      <c r="E546" t="str">
        <f>MID(O546,9,2)</f>
        <v>15</v>
      </c>
      <c r="F546">
        <v>98554445</v>
      </c>
      <c r="G546" t="s">
        <v>1185</v>
      </c>
      <c r="H546" t="s">
        <v>1498</v>
      </c>
      <c r="J546" t="s">
        <v>1007</v>
      </c>
      <c r="K546">
        <v>1917869937</v>
      </c>
      <c r="L546" t="s">
        <v>21</v>
      </c>
      <c r="M546" t="s">
        <v>21</v>
      </c>
      <c r="N546" t="s">
        <v>22</v>
      </c>
      <c r="O546" t="s">
        <v>1499</v>
      </c>
      <c r="P546" t="s">
        <v>24</v>
      </c>
      <c r="Q546" t="s">
        <v>24</v>
      </c>
      <c r="R546">
        <f t="shared" si="17"/>
        <v>4</v>
      </c>
      <c r="S546">
        <f t="shared" si="17"/>
        <v>4</v>
      </c>
      <c r="T546" t="str">
        <f>VLOOKUP(F546,[1]마스터!B:E,4,)</f>
        <v>수프</v>
      </c>
    </row>
    <row r="547" spans="1:20">
      <c r="A547" t="str">
        <f>_xlfn.TEXTJOIN("_",TRUE,C547,D547,T547,R547,COUNTIFS($C$1:C547,C547,$D$1:D547,D547,$T$1:T547,T547,$R$1:R547,R547))</f>
        <v>2022_12_폰타나 그릴드 머쉬룸 크림 수프 75g 파우치_4_2</v>
      </c>
      <c r="B547" t="s">
        <v>16</v>
      </c>
      <c r="C547" t="str">
        <f>LEFT(O547,4)</f>
        <v>2022</v>
      </c>
      <c r="D547" t="str">
        <f>MID(O547,6,2)</f>
        <v>12</v>
      </c>
      <c r="E547" t="str">
        <f>MID(O547,9,2)</f>
        <v>15</v>
      </c>
      <c r="F547">
        <v>196434993</v>
      </c>
      <c r="G547" t="s">
        <v>1441</v>
      </c>
      <c r="H547" t="s">
        <v>1500</v>
      </c>
      <c r="J547" t="s">
        <v>1181</v>
      </c>
      <c r="K547">
        <v>1917259260</v>
      </c>
      <c r="L547" t="s">
        <v>21</v>
      </c>
      <c r="M547" t="s">
        <v>21</v>
      </c>
      <c r="N547" t="s">
        <v>22</v>
      </c>
      <c r="O547" t="s">
        <v>1501</v>
      </c>
      <c r="P547" t="s">
        <v>24</v>
      </c>
      <c r="Q547" t="s">
        <v>24</v>
      </c>
      <c r="R547">
        <f t="shared" ref="R547:S584" si="18">IF(COUNT(FIND("매우 만족",L547))&gt;=1,4,IF(COUNT(FIND("만족",L547))&gt;=1,3,IF(COUNT(FIND("매우 아쉬",L547))&gt;=1,1,2)))</f>
        <v>4</v>
      </c>
      <c r="S547">
        <f t="shared" si="18"/>
        <v>4</v>
      </c>
      <c r="T547" t="str">
        <f>VLOOKUP(F547,[1]마스터!B:E,4,)</f>
        <v>폰타나 그릴드 머쉬룸 크림 수프 75g 파우치</v>
      </c>
    </row>
    <row r="548" spans="1:20">
      <c r="A548" t="str">
        <f>_xlfn.TEXTJOIN("_",TRUE,C548,D548,T548,R548,COUNTIFS($C$1:C548,C548,$D$1:D548,D548,$T$1:T548,T548,$R$1:R548,R548))</f>
        <v>2022_12_수프_4_139</v>
      </c>
      <c r="B548" t="s">
        <v>16</v>
      </c>
      <c r="C548" t="str">
        <f>LEFT(O548,4)</f>
        <v>2022</v>
      </c>
      <c r="D548" t="str">
        <f>MID(O548,6,2)</f>
        <v>12</v>
      </c>
      <c r="E548" t="str">
        <f>MID(O548,9,2)</f>
        <v>15</v>
      </c>
      <c r="F548">
        <v>98554445</v>
      </c>
      <c r="G548" t="s">
        <v>1185</v>
      </c>
      <c r="H548" t="s">
        <v>1502</v>
      </c>
      <c r="J548" t="s">
        <v>1065</v>
      </c>
      <c r="K548">
        <v>1917338769</v>
      </c>
      <c r="L548" t="s">
        <v>21</v>
      </c>
      <c r="M548" t="s">
        <v>21</v>
      </c>
      <c r="N548" t="s">
        <v>22</v>
      </c>
      <c r="O548" t="s">
        <v>1503</v>
      </c>
      <c r="P548" t="s">
        <v>24</v>
      </c>
      <c r="Q548" t="s">
        <v>24</v>
      </c>
      <c r="R548">
        <f t="shared" si="18"/>
        <v>4</v>
      </c>
      <c r="S548">
        <f t="shared" si="18"/>
        <v>4</v>
      </c>
      <c r="T548" t="str">
        <f>VLOOKUP(F548,[1]마스터!B:E,4,)</f>
        <v>수프</v>
      </c>
    </row>
    <row r="549" spans="1:20">
      <c r="A549" t="str">
        <f>_xlfn.TEXTJOIN("_",TRUE,C549,D549,T549,R549,COUNTIFS($C$1:C549,C549,$D$1:D549,D549,$T$1:T549,T549,$R$1:R549,R549))</f>
        <v>2022_12_수프_4_140</v>
      </c>
      <c r="B549" t="s">
        <v>16</v>
      </c>
      <c r="C549" t="str">
        <f>LEFT(O549,4)</f>
        <v>2022</v>
      </c>
      <c r="D549" t="str">
        <f>MID(O549,6,2)</f>
        <v>12</v>
      </c>
      <c r="E549" t="str">
        <f>MID(O549,9,2)</f>
        <v>15</v>
      </c>
      <c r="F549">
        <v>98554445</v>
      </c>
      <c r="G549" t="s">
        <v>1185</v>
      </c>
      <c r="H549" t="s">
        <v>1504</v>
      </c>
      <c r="J549" t="s">
        <v>1187</v>
      </c>
      <c r="K549">
        <v>1917701569</v>
      </c>
      <c r="L549" t="s">
        <v>21</v>
      </c>
      <c r="M549" t="s">
        <v>21</v>
      </c>
      <c r="N549" t="s">
        <v>22</v>
      </c>
      <c r="O549" t="s">
        <v>1505</v>
      </c>
      <c r="P549" t="s">
        <v>24</v>
      </c>
      <c r="Q549" t="s">
        <v>24</v>
      </c>
      <c r="R549">
        <f t="shared" si="18"/>
        <v>4</v>
      </c>
      <c r="S549">
        <f t="shared" si="18"/>
        <v>4</v>
      </c>
      <c r="T549" t="str">
        <f>VLOOKUP(F549,[1]마스터!B:E,4,)</f>
        <v>수프</v>
      </c>
    </row>
    <row r="550" spans="1:20">
      <c r="A550" t="str">
        <f>_xlfn.TEXTJOIN("_",TRUE,C550,D550,T550,R550,COUNTIFS($C$1:C550,C550,$D$1:D550,D550,$T$1:T550,T550,$R$1:R550,R550))</f>
        <v>2022_12_수프_4_141</v>
      </c>
      <c r="B550" t="s">
        <v>16</v>
      </c>
      <c r="C550" t="str">
        <f>LEFT(O550,4)</f>
        <v>2022</v>
      </c>
      <c r="D550" t="str">
        <f>MID(O550,6,2)</f>
        <v>12</v>
      </c>
      <c r="E550" t="str">
        <f>MID(O550,9,2)</f>
        <v>15</v>
      </c>
      <c r="F550">
        <v>98554445</v>
      </c>
      <c r="G550" t="s">
        <v>1185</v>
      </c>
      <c r="H550" t="s">
        <v>1506</v>
      </c>
      <c r="J550" t="s">
        <v>1187</v>
      </c>
      <c r="K550">
        <v>1917309014</v>
      </c>
      <c r="L550" t="s">
        <v>21</v>
      </c>
      <c r="M550" t="s">
        <v>21</v>
      </c>
      <c r="N550" t="s">
        <v>22</v>
      </c>
      <c r="O550" t="s">
        <v>1507</v>
      </c>
      <c r="P550" t="s">
        <v>24</v>
      </c>
      <c r="Q550" t="s">
        <v>24</v>
      </c>
      <c r="R550">
        <f t="shared" si="18"/>
        <v>4</v>
      </c>
      <c r="S550">
        <f t="shared" si="18"/>
        <v>4</v>
      </c>
      <c r="T550" t="str">
        <f>VLOOKUP(F550,[1]마스터!B:E,4,)</f>
        <v>수프</v>
      </c>
    </row>
    <row r="551" spans="1:20">
      <c r="A551" t="str">
        <f>_xlfn.TEXTJOIN("_",TRUE,C551,D551,T551,R551,COUNTIFS($C$1:C551,C551,$D$1:D551,D551,$T$1:T551,T551,$R$1:R551,R551))</f>
        <v>2022_12_수프_4_142</v>
      </c>
      <c r="B551" t="s">
        <v>16</v>
      </c>
      <c r="C551" t="str">
        <f>LEFT(O551,4)</f>
        <v>2022</v>
      </c>
      <c r="D551" t="str">
        <f>MID(O551,6,2)</f>
        <v>12</v>
      </c>
      <c r="E551" t="str">
        <f>MID(O551,9,2)</f>
        <v>15</v>
      </c>
      <c r="F551">
        <v>98554445</v>
      </c>
      <c r="G551" t="s">
        <v>1185</v>
      </c>
      <c r="H551" t="s">
        <v>1508</v>
      </c>
      <c r="J551" t="s">
        <v>1509</v>
      </c>
      <c r="K551">
        <v>1917500976</v>
      </c>
      <c r="L551" t="s">
        <v>21</v>
      </c>
      <c r="M551" t="s">
        <v>21</v>
      </c>
      <c r="N551" t="s">
        <v>22</v>
      </c>
      <c r="O551" t="s">
        <v>1510</v>
      </c>
      <c r="P551" t="s">
        <v>24</v>
      </c>
      <c r="Q551" t="s">
        <v>24</v>
      </c>
      <c r="R551">
        <f t="shared" si="18"/>
        <v>4</v>
      </c>
      <c r="S551">
        <f t="shared" si="18"/>
        <v>4</v>
      </c>
      <c r="T551" t="str">
        <f>VLOOKUP(F551,[1]마스터!B:E,4,)</f>
        <v>수프</v>
      </c>
    </row>
    <row r="552" spans="1:20">
      <c r="A552" t="str">
        <f>_xlfn.TEXTJOIN("_",TRUE,C552,D552,T552,R552,COUNTIFS($C$1:C552,C552,$D$1:D552,D552,$T$1:T552,T552,$R$1:R552,R552))</f>
        <v>2022_12_수프_4_143</v>
      </c>
      <c r="B552" t="s">
        <v>16</v>
      </c>
      <c r="C552" t="str">
        <f>LEFT(O552,4)</f>
        <v>2022</v>
      </c>
      <c r="D552" t="str">
        <f>MID(O552,6,2)</f>
        <v>12</v>
      </c>
      <c r="E552" t="str">
        <f>MID(O552,9,2)</f>
        <v>15</v>
      </c>
      <c r="F552">
        <v>98554445</v>
      </c>
      <c r="G552" t="s">
        <v>1185</v>
      </c>
      <c r="H552" t="s">
        <v>1511</v>
      </c>
      <c r="J552" t="s">
        <v>1512</v>
      </c>
      <c r="K552">
        <v>1917261115</v>
      </c>
      <c r="L552" t="s">
        <v>21</v>
      </c>
      <c r="M552" t="s">
        <v>21</v>
      </c>
      <c r="N552" t="s">
        <v>22</v>
      </c>
      <c r="O552" t="s">
        <v>1513</v>
      </c>
      <c r="P552" t="s">
        <v>24</v>
      </c>
      <c r="Q552" t="s">
        <v>24</v>
      </c>
      <c r="R552">
        <f t="shared" si="18"/>
        <v>4</v>
      </c>
      <c r="S552">
        <f t="shared" si="18"/>
        <v>4</v>
      </c>
      <c r="T552" t="str">
        <f>VLOOKUP(F552,[1]마스터!B:E,4,)</f>
        <v>수프</v>
      </c>
    </row>
    <row r="553" spans="1:20">
      <c r="A553" t="str">
        <f>_xlfn.TEXTJOIN("_",TRUE,C553,D553,T553,R553,COUNTIFS($C$1:C553,C553,$D$1:D553,D553,$T$1:T553,T553,$R$1:R553,R553))</f>
        <v>2022_12_수프_4_144</v>
      </c>
      <c r="B553" t="s">
        <v>16</v>
      </c>
      <c r="C553" t="str">
        <f>LEFT(O553,4)</f>
        <v>2022</v>
      </c>
      <c r="D553" t="str">
        <f>MID(O553,6,2)</f>
        <v>12</v>
      </c>
      <c r="E553" t="str">
        <f>MID(O553,9,2)</f>
        <v>15</v>
      </c>
      <c r="F553">
        <v>98554445</v>
      </c>
      <c r="G553" t="s">
        <v>1185</v>
      </c>
      <c r="H553" t="s">
        <v>1514</v>
      </c>
      <c r="J553" t="s">
        <v>829</v>
      </c>
      <c r="K553">
        <v>1917285095</v>
      </c>
      <c r="L553" t="s">
        <v>21</v>
      </c>
      <c r="M553" t="s">
        <v>291</v>
      </c>
      <c r="N553" t="s">
        <v>22</v>
      </c>
      <c r="O553" t="s">
        <v>1515</v>
      </c>
      <c r="P553" t="s">
        <v>24</v>
      </c>
      <c r="Q553" t="s">
        <v>24</v>
      </c>
      <c r="R553">
        <f t="shared" si="18"/>
        <v>4</v>
      </c>
      <c r="S553">
        <f t="shared" si="18"/>
        <v>1</v>
      </c>
      <c r="T553" t="str">
        <f>VLOOKUP(F553,[1]마스터!B:E,4,)</f>
        <v>수프</v>
      </c>
    </row>
    <row r="554" spans="1:20">
      <c r="A554" t="str">
        <f>_xlfn.TEXTJOIN("_",TRUE,C554,D554,T554,R554,COUNTIFS($C$1:C554,C554,$D$1:D554,D554,$T$1:T554,T554,$R$1:R554,R554))</f>
        <v>2022_12_수프_4_145</v>
      </c>
      <c r="B554" t="s">
        <v>16</v>
      </c>
      <c r="C554" t="str">
        <f>LEFT(O554,4)</f>
        <v>2022</v>
      </c>
      <c r="D554" t="str">
        <f>MID(O554,6,2)</f>
        <v>12</v>
      </c>
      <c r="E554" t="str">
        <f>MID(O554,9,2)</f>
        <v>15</v>
      </c>
      <c r="F554">
        <v>84990605</v>
      </c>
      <c r="G554" t="s">
        <v>1414</v>
      </c>
      <c r="H554" t="s">
        <v>1516</v>
      </c>
      <c r="J554" t="s">
        <v>1416</v>
      </c>
      <c r="K554">
        <v>1918914111</v>
      </c>
      <c r="L554" t="s">
        <v>21</v>
      </c>
      <c r="M554" t="s">
        <v>21</v>
      </c>
      <c r="N554" t="s">
        <v>22</v>
      </c>
      <c r="O554" t="s">
        <v>1517</v>
      </c>
      <c r="P554" t="s">
        <v>24</v>
      </c>
      <c r="Q554" t="s">
        <v>24</v>
      </c>
      <c r="R554">
        <f t="shared" si="18"/>
        <v>4</v>
      </c>
      <c r="S554">
        <f t="shared" si="18"/>
        <v>4</v>
      </c>
      <c r="T554" t="str">
        <f>VLOOKUP(F554,[1]마스터!B:E,4,)</f>
        <v>수프</v>
      </c>
    </row>
    <row r="555" spans="1:20">
      <c r="A555" t="str">
        <f>_xlfn.TEXTJOIN("_",TRUE,C555,D555,T555,R555,COUNTIFS($C$1:C555,C555,$D$1:D555,D555,$T$1:T555,T555,$R$1:R555,R555))</f>
        <v>2022_12_수프_4_146</v>
      </c>
      <c r="B555" t="s">
        <v>16</v>
      </c>
      <c r="C555" t="str">
        <f>LEFT(O555,4)</f>
        <v>2022</v>
      </c>
      <c r="D555" t="str">
        <f>MID(O555,6,2)</f>
        <v>12</v>
      </c>
      <c r="E555" t="str">
        <f>MID(O555,9,2)</f>
        <v>15</v>
      </c>
      <c r="F555">
        <v>98554445</v>
      </c>
      <c r="G555" t="s">
        <v>1185</v>
      </c>
      <c r="H555" t="s">
        <v>1518</v>
      </c>
      <c r="J555" t="s">
        <v>1187</v>
      </c>
      <c r="K555">
        <v>1917587026</v>
      </c>
      <c r="L555" t="s">
        <v>21</v>
      </c>
      <c r="M555" t="s">
        <v>21</v>
      </c>
      <c r="N555" t="s">
        <v>22</v>
      </c>
      <c r="O555" t="s">
        <v>1519</v>
      </c>
      <c r="P555" t="s">
        <v>24</v>
      </c>
      <c r="Q555" t="s">
        <v>24</v>
      </c>
      <c r="R555">
        <f t="shared" si="18"/>
        <v>4</v>
      </c>
      <c r="S555">
        <f t="shared" si="18"/>
        <v>4</v>
      </c>
      <c r="T555" t="str">
        <f>VLOOKUP(F555,[1]마스터!B:E,4,)</f>
        <v>수프</v>
      </c>
    </row>
    <row r="556" spans="1:20">
      <c r="A556" t="str">
        <f>_xlfn.TEXTJOIN("_",TRUE,C556,D556,T556,R556,COUNTIFS($C$1:C556,C556,$D$1:D556,D556,$T$1:T556,T556,$R$1:R556,R556))</f>
        <v>2022_12_수프_4_147</v>
      </c>
      <c r="B556" t="s">
        <v>16</v>
      </c>
      <c r="C556" t="str">
        <f>LEFT(O556,4)</f>
        <v>2022</v>
      </c>
      <c r="D556" t="str">
        <f>MID(O556,6,2)</f>
        <v>12</v>
      </c>
      <c r="E556" t="str">
        <f>MID(O556,9,2)</f>
        <v>15</v>
      </c>
      <c r="F556">
        <v>98554445</v>
      </c>
      <c r="G556" t="s">
        <v>1185</v>
      </c>
      <c r="H556" t="s">
        <v>1520</v>
      </c>
      <c r="J556" t="s">
        <v>1341</v>
      </c>
      <c r="K556">
        <v>1917681187</v>
      </c>
      <c r="L556" t="s">
        <v>21</v>
      </c>
      <c r="M556" t="s">
        <v>21</v>
      </c>
      <c r="N556" t="s">
        <v>22</v>
      </c>
      <c r="O556" t="s">
        <v>1521</v>
      </c>
      <c r="P556" t="s">
        <v>24</v>
      </c>
      <c r="Q556" t="s">
        <v>24</v>
      </c>
      <c r="R556">
        <f t="shared" si="18"/>
        <v>4</v>
      </c>
      <c r="S556">
        <f t="shared" si="18"/>
        <v>4</v>
      </c>
      <c r="T556" t="str">
        <f>VLOOKUP(F556,[1]마스터!B:E,4,)</f>
        <v>수프</v>
      </c>
    </row>
    <row r="557" spans="1:20">
      <c r="A557" t="str">
        <f>_xlfn.TEXTJOIN("_",TRUE,C557,D557,T557,R557,COUNTIFS($C$1:C557,C557,$D$1:D557,D557,$T$1:T557,T557,$R$1:R557,R557))</f>
        <v>2022_12_수프_4_148</v>
      </c>
      <c r="B557" t="s">
        <v>16</v>
      </c>
      <c r="C557" t="str">
        <f>LEFT(O557,4)</f>
        <v>2022</v>
      </c>
      <c r="D557" t="str">
        <f>MID(O557,6,2)</f>
        <v>12</v>
      </c>
      <c r="E557" t="str">
        <f>MID(O557,9,2)</f>
        <v>16</v>
      </c>
      <c r="F557">
        <v>98554445</v>
      </c>
      <c r="G557" t="s">
        <v>1185</v>
      </c>
      <c r="H557" t="s">
        <v>1522</v>
      </c>
      <c r="J557" t="s">
        <v>1325</v>
      </c>
      <c r="K557">
        <v>1917266731</v>
      </c>
      <c r="L557" t="s">
        <v>21</v>
      </c>
      <c r="M557" t="s">
        <v>21</v>
      </c>
      <c r="N557" t="s">
        <v>22</v>
      </c>
      <c r="O557" t="s">
        <v>1523</v>
      </c>
      <c r="P557" t="s">
        <v>24</v>
      </c>
      <c r="Q557" t="s">
        <v>24</v>
      </c>
      <c r="R557">
        <f t="shared" si="18"/>
        <v>4</v>
      </c>
      <c r="S557">
        <f t="shared" si="18"/>
        <v>4</v>
      </c>
      <c r="T557" t="str">
        <f>VLOOKUP(F557,[1]마스터!B:E,4,)</f>
        <v>수프</v>
      </c>
    </row>
    <row r="558" spans="1:20">
      <c r="A558" t="str">
        <f>_xlfn.TEXTJOIN("_",TRUE,C558,D558,T558,R558,COUNTIFS($C$1:C558,C558,$D$1:D558,D558,$T$1:T558,T558,$R$1:R558,R558))</f>
        <v>2022_12_수프_4_149</v>
      </c>
      <c r="B558" t="s">
        <v>16</v>
      </c>
      <c r="C558" t="str">
        <f>LEFT(O558,4)</f>
        <v>2022</v>
      </c>
      <c r="D558" t="str">
        <f>MID(O558,6,2)</f>
        <v>12</v>
      </c>
      <c r="E558" t="str">
        <f>MID(O558,9,2)</f>
        <v>16</v>
      </c>
      <c r="F558">
        <v>98554445</v>
      </c>
      <c r="G558" t="s">
        <v>1185</v>
      </c>
      <c r="H558" t="s">
        <v>1524</v>
      </c>
      <c r="J558" t="s">
        <v>980</v>
      </c>
      <c r="K558">
        <v>1917317743</v>
      </c>
      <c r="L558" t="s">
        <v>21</v>
      </c>
      <c r="M558" t="s">
        <v>21</v>
      </c>
      <c r="N558" t="s">
        <v>22</v>
      </c>
      <c r="O558" t="s">
        <v>1525</v>
      </c>
      <c r="P558" t="s">
        <v>24</v>
      </c>
      <c r="Q558" t="s">
        <v>24</v>
      </c>
      <c r="R558">
        <f t="shared" si="18"/>
        <v>4</v>
      </c>
      <c r="S558">
        <f t="shared" si="18"/>
        <v>4</v>
      </c>
      <c r="T558" t="str">
        <f>VLOOKUP(F558,[1]마스터!B:E,4,)</f>
        <v>수프</v>
      </c>
    </row>
    <row r="559" spans="1:20">
      <c r="A559" t="str">
        <f>_xlfn.TEXTJOIN("_",TRUE,C559,D559,T559,R559,COUNTIFS($C$1:C559,C559,$D$1:D559,D559,$T$1:T559,T559,$R$1:R559,R559))</f>
        <v>2022_12_수프_4_150</v>
      </c>
      <c r="B559" t="s">
        <v>16</v>
      </c>
      <c r="C559" t="str">
        <f>LEFT(O559,4)</f>
        <v>2022</v>
      </c>
      <c r="D559" t="str">
        <f>MID(O559,6,2)</f>
        <v>12</v>
      </c>
      <c r="E559" t="str">
        <f>MID(O559,9,2)</f>
        <v>16</v>
      </c>
      <c r="F559">
        <v>155828320</v>
      </c>
      <c r="G559" t="s">
        <v>1050</v>
      </c>
      <c r="H559" t="s">
        <v>1526</v>
      </c>
      <c r="J559" t="s">
        <v>1527</v>
      </c>
      <c r="K559">
        <v>1895421224</v>
      </c>
      <c r="L559" t="s">
        <v>21</v>
      </c>
      <c r="M559" t="s">
        <v>21</v>
      </c>
      <c r="N559" t="s">
        <v>22</v>
      </c>
      <c r="O559" t="s">
        <v>1528</v>
      </c>
      <c r="P559" t="s">
        <v>24</v>
      </c>
      <c r="Q559" t="s">
        <v>24</v>
      </c>
      <c r="R559">
        <f t="shared" si="18"/>
        <v>4</v>
      </c>
      <c r="S559">
        <f t="shared" si="18"/>
        <v>4</v>
      </c>
      <c r="T559" t="str">
        <f>VLOOKUP(F559,[1]마스터!B:E,4,)</f>
        <v>수프</v>
      </c>
    </row>
    <row r="560" spans="1:20">
      <c r="A560" t="str">
        <f>_xlfn.TEXTJOIN("_",TRUE,C560,D560,T560,R560,COUNTIFS($C$1:C560,C560,$D$1:D560,D560,$T$1:T560,T560,$R$1:R560,R560))</f>
        <v>2022_12_수프_4_151</v>
      </c>
      <c r="B560" t="s">
        <v>16</v>
      </c>
      <c r="C560" t="str">
        <f>LEFT(O560,4)</f>
        <v>2022</v>
      </c>
      <c r="D560" t="str">
        <f>MID(O560,6,2)</f>
        <v>12</v>
      </c>
      <c r="E560" t="str">
        <f>MID(O560,9,2)</f>
        <v>16</v>
      </c>
      <c r="F560">
        <v>98554445</v>
      </c>
      <c r="G560" t="s">
        <v>1185</v>
      </c>
      <c r="H560" t="s">
        <v>1529</v>
      </c>
      <c r="J560" t="s">
        <v>1512</v>
      </c>
      <c r="K560">
        <v>1917332377</v>
      </c>
      <c r="L560" t="s">
        <v>21</v>
      </c>
      <c r="M560" t="s">
        <v>21</v>
      </c>
      <c r="N560" t="s">
        <v>22</v>
      </c>
      <c r="O560" t="s">
        <v>1530</v>
      </c>
      <c r="P560" t="s">
        <v>24</v>
      </c>
      <c r="Q560" t="s">
        <v>24</v>
      </c>
      <c r="R560">
        <f t="shared" si="18"/>
        <v>4</v>
      </c>
      <c r="S560">
        <f t="shared" si="18"/>
        <v>4</v>
      </c>
      <c r="T560" t="str">
        <f>VLOOKUP(F560,[1]마스터!B:E,4,)</f>
        <v>수프</v>
      </c>
    </row>
    <row r="561" spans="1:20">
      <c r="A561" t="str">
        <f>_xlfn.TEXTJOIN("_",TRUE,C561,D561,T561,R561,COUNTIFS($C$1:C561,C561,$D$1:D561,D561,$T$1:T561,T561,$R$1:R561,R561))</f>
        <v>2022_12_수프_4_152</v>
      </c>
      <c r="B561" t="s">
        <v>16</v>
      </c>
      <c r="C561" t="str">
        <f>LEFT(O561,4)</f>
        <v>2022</v>
      </c>
      <c r="D561" t="str">
        <f>MID(O561,6,2)</f>
        <v>12</v>
      </c>
      <c r="E561" t="str">
        <f>MID(O561,9,2)</f>
        <v>16</v>
      </c>
      <c r="F561">
        <v>98554445</v>
      </c>
      <c r="G561" t="s">
        <v>1185</v>
      </c>
      <c r="H561" t="s">
        <v>1531</v>
      </c>
      <c r="J561" t="s">
        <v>1187</v>
      </c>
      <c r="K561">
        <v>1917415043</v>
      </c>
      <c r="L561" t="s">
        <v>21</v>
      </c>
      <c r="M561" t="s">
        <v>21</v>
      </c>
      <c r="N561" t="s">
        <v>22</v>
      </c>
      <c r="O561" t="s">
        <v>1532</v>
      </c>
      <c r="P561" t="s">
        <v>24</v>
      </c>
      <c r="Q561" t="s">
        <v>24</v>
      </c>
      <c r="R561">
        <f t="shared" si="18"/>
        <v>4</v>
      </c>
      <c r="S561">
        <f t="shared" si="18"/>
        <v>4</v>
      </c>
      <c r="T561" t="str">
        <f>VLOOKUP(F561,[1]마스터!B:E,4,)</f>
        <v>수프</v>
      </c>
    </row>
    <row r="562" spans="1:20">
      <c r="A562" t="str">
        <f>_xlfn.TEXTJOIN("_",TRUE,C562,D562,T562,R562,COUNTIFS($C$1:C562,C562,$D$1:D562,D562,$T$1:T562,T562,$R$1:R562,R562))</f>
        <v>2022_12_수프_4_153</v>
      </c>
      <c r="B562" t="s">
        <v>16</v>
      </c>
      <c r="C562" t="str">
        <f>LEFT(O562,4)</f>
        <v>2022</v>
      </c>
      <c r="D562" t="str">
        <f>MID(O562,6,2)</f>
        <v>12</v>
      </c>
      <c r="E562" t="str">
        <f>MID(O562,9,2)</f>
        <v>16</v>
      </c>
      <c r="F562">
        <v>84990605</v>
      </c>
      <c r="G562" t="s">
        <v>1414</v>
      </c>
      <c r="H562" t="s">
        <v>1533</v>
      </c>
      <c r="J562" t="s">
        <v>1422</v>
      </c>
      <c r="K562">
        <v>1917624437</v>
      </c>
      <c r="L562" t="s">
        <v>21</v>
      </c>
      <c r="M562" t="s">
        <v>21</v>
      </c>
      <c r="N562" t="s">
        <v>22</v>
      </c>
      <c r="O562" t="s">
        <v>1534</v>
      </c>
      <c r="P562" t="s">
        <v>24</v>
      </c>
      <c r="Q562" t="s">
        <v>24</v>
      </c>
      <c r="R562">
        <f t="shared" si="18"/>
        <v>4</v>
      </c>
      <c r="S562">
        <f t="shared" si="18"/>
        <v>4</v>
      </c>
      <c r="T562" t="str">
        <f>VLOOKUP(F562,[1]마스터!B:E,4,)</f>
        <v>수프</v>
      </c>
    </row>
    <row r="563" spans="1:20">
      <c r="A563" t="str">
        <f>_xlfn.TEXTJOIN("_",TRUE,C563,D563,T563,R563,COUNTIFS($C$1:C563,C563,$D$1:D563,D563,$T$1:T563,T563,$R$1:R563,R563))</f>
        <v>2022_12_수프_4_154</v>
      </c>
      <c r="B563" t="s">
        <v>16</v>
      </c>
      <c r="C563" t="str">
        <f>LEFT(O563,4)</f>
        <v>2022</v>
      </c>
      <c r="D563" t="str">
        <f>MID(O563,6,2)</f>
        <v>12</v>
      </c>
      <c r="E563" t="str">
        <f>MID(O563,9,2)</f>
        <v>16</v>
      </c>
      <c r="F563">
        <v>84990605</v>
      </c>
      <c r="G563" t="s">
        <v>1414</v>
      </c>
      <c r="H563" t="s">
        <v>1535</v>
      </c>
      <c r="J563" t="s">
        <v>1422</v>
      </c>
      <c r="K563">
        <v>1917870999</v>
      </c>
      <c r="L563" t="s">
        <v>21</v>
      </c>
      <c r="M563" t="s">
        <v>21</v>
      </c>
      <c r="N563" t="s">
        <v>22</v>
      </c>
      <c r="O563" t="s">
        <v>1536</v>
      </c>
      <c r="P563" t="s">
        <v>24</v>
      </c>
      <c r="Q563" t="s">
        <v>24</v>
      </c>
      <c r="R563">
        <f t="shared" si="18"/>
        <v>4</v>
      </c>
      <c r="S563">
        <f t="shared" si="18"/>
        <v>4</v>
      </c>
      <c r="T563" t="str">
        <f>VLOOKUP(F563,[1]마스터!B:E,4,)</f>
        <v>수프</v>
      </c>
    </row>
    <row r="564" spans="1:20">
      <c r="A564" t="str">
        <f>_xlfn.TEXTJOIN("_",TRUE,C564,D564,T564,R564,COUNTIFS($C$1:C564,C564,$D$1:D564,D564,$T$1:T564,T564,$R$1:R564,R564))</f>
        <v>2022_12_수프_4_155</v>
      </c>
      <c r="B564" t="s">
        <v>16</v>
      </c>
      <c r="C564" t="str">
        <f>LEFT(O564,4)</f>
        <v>2022</v>
      </c>
      <c r="D564" t="str">
        <f>MID(O564,6,2)</f>
        <v>12</v>
      </c>
      <c r="E564" t="str">
        <f>MID(O564,9,2)</f>
        <v>16</v>
      </c>
      <c r="F564">
        <v>98554445</v>
      </c>
      <c r="G564" t="s">
        <v>1185</v>
      </c>
      <c r="H564" t="s">
        <v>1537</v>
      </c>
      <c r="J564" t="s">
        <v>1396</v>
      </c>
      <c r="K564">
        <v>1920566104</v>
      </c>
      <c r="L564" t="s">
        <v>21</v>
      </c>
      <c r="M564" t="s">
        <v>21</v>
      </c>
      <c r="N564" t="s">
        <v>22</v>
      </c>
      <c r="O564" t="s">
        <v>1538</v>
      </c>
      <c r="P564" t="s">
        <v>24</v>
      </c>
      <c r="Q564" t="s">
        <v>24</v>
      </c>
      <c r="R564">
        <f t="shared" si="18"/>
        <v>4</v>
      </c>
      <c r="S564">
        <f t="shared" si="18"/>
        <v>4</v>
      </c>
      <c r="T564" t="str">
        <f>VLOOKUP(F564,[1]마스터!B:E,4,)</f>
        <v>수프</v>
      </c>
    </row>
    <row r="565" spans="1:20">
      <c r="A565" t="str">
        <f>_xlfn.TEXTJOIN("_",TRUE,C565,D565,T565,R565,COUNTIFS($C$1:C565,C565,$D$1:D565,D565,$T$1:T565,T565,$R$1:R565,R565))</f>
        <v>2022_12_폰타나 그릴드 머쉬룸 크림 수프 75g 파우치_4_3</v>
      </c>
      <c r="B565" t="s">
        <v>16</v>
      </c>
      <c r="C565" t="str">
        <f>LEFT(O565,4)</f>
        <v>2022</v>
      </c>
      <c r="D565" t="str">
        <f>MID(O565,6,2)</f>
        <v>12</v>
      </c>
      <c r="E565" t="str">
        <f>MID(O565,9,2)</f>
        <v>16</v>
      </c>
      <c r="F565">
        <v>196434993</v>
      </c>
      <c r="G565" t="s">
        <v>1441</v>
      </c>
      <c r="H565" t="s">
        <v>1539</v>
      </c>
      <c r="J565" t="s">
        <v>1540</v>
      </c>
      <c r="K565">
        <v>1917770922</v>
      </c>
      <c r="L565" t="s">
        <v>21</v>
      </c>
      <c r="M565" t="s">
        <v>21</v>
      </c>
      <c r="N565" t="s">
        <v>22</v>
      </c>
      <c r="O565" t="s">
        <v>1541</v>
      </c>
      <c r="P565" t="s">
        <v>24</v>
      </c>
      <c r="Q565" t="s">
        <v>24</v>
      </c>
      <c r="R565">
        <f t="shared" si="18"/>
        <v>4</v>
      </c>
      <c r="S565">
        <f t="shared" si="18"/>
        <v>4</v>
      </c>
      <c r="T565" t="str">
        <f>VLOOKUP(F565,[1]마스터!B:E,4,)</f>
        <v>폰타나 그릴드 머쉬룸 크림 수프 75g 파우치</v>
      </c>
    </row>
    <row r="566" spans="1:20">
      <c r="A566" t="str">
        <f>_xlfn.TEXTJOIN("_",TRUE,C566,D566,T566,R566,COUNTIFS($C$1:C566,C566,$D$1:D566,D566,$T$1:T566,T566,$R$1:R566,R566))</f>
        <v>2022_12_수프_3_8</v>
      </c>
      <c r="B566" t="s">
        <v>16</v>
      </c>
      <c r="C566" t="str">
        <f>LEFT(O566,4)</f>
        <v>2022</v>
      </c>
      <c r="D566" t="str">
        <f>MID(O566,6,2)</f>
        <v>12</v>
      </c>
      <c r="E566" t="str">
        <f>MID(O566,9,2)</f>
        <v>16</v>
      </c>
      <c r="F566">
        <v>84990605</v>
      </c>
      <c r="G566" t="s">
        <v>1414</v>
      </c>
      <c r="H566" t="s">
        <v>1542</v>
      </c>
      <c r="J566" t="s">
        <v>1422</v>
      </c>
      <c r="K566">
        <v>1919700859</v>
      </c>
      <c r="L566" t="s">
        <v>47</v>
      </c>
      <c r="M566" t="s">
        <v>47</v>
      </c>
      <c r="N566" t="s">
        <v>22</v>
      </c>
      <c r="O566" t="s">
        <v>1543</v>
      </c>
      <c r="P566" t="s">
        <v>24</v>
      </c>
      <c r="Q566" t="s">
        <v>24</v>
      </c>
      <c r="R566">
        <f t="shared" si="18"/>
        <v>3</v>
      </c>
      <c r="S566">
        <f t="shared" si="18"/>
        <v>3</v>
      </c>
      <c r="T566" t="str">
        <f>VLOOKUP(F566,[1]마스터!B:E,4,)</f>
        <v>수프</v>
      </c>
    </row>
    <row r="567" spans="1:20">
      <c r="A567" t="str">
        <f>_xlfn.TEXTJOIN("_",TRUE,C567,D567,T567,R567,COUNTIFS($C$1:C567,C567,$D$1:D567,D567,$T$1:T567,T567,$R$1:R567,R567))</f>
        <v>2022_12_수프_1_1</v>
      </c>
      <c r="B567" t="s">
        <v>16</v>
      </c>
      <c r="C567" t="str">
        <f>LEFT(O567,4)</f>
        <v>2022</v>
      </c>
      <c r="D567" t="str">
        <f>MID(O567,6,2)</f>
        <v>12</v>
      </c>
      <c r="E567" t="str">
        <f>MID(O567,9,2)</f>
        <v>17</v>
      </c>
      <c r="F567">
        <v>98554445</v>
      </c>
      <c r="G567" t="s">
        <v>1185</v>
      </c>
      <c r="H567" t="s">
        <v>1544</v>
      </c>
      <c r="J567" t="s">
        <v>1065</v>
      </c>
      <c r="K567">
        <v>1920015496</v>
      </c>
      <c r="L567" t="s">
        <v>291</v>
      </c>
      <c r="M567" t="s">
        <v>291</v>
      </c>
      <c r="N567" t="s">
        <v>22</v>
      </c>
      <c r="O567" t="s">
        <v>1545</v>
      </c>
      <c r="P567" t="s">
        <v>24</v>
      </c>
      <c r="Q567" t="s">
        <v>24</v>
      </c>
      <c r="R567">
        <f t="shared" si="18"/>
        <v>1</v>
      </c>
      <c r="S567">
        <f t="shared" si="18"/>
        <v>1</v>
      </c>
      <c r="T567" t="str">
        <f>VLOOKUP(F567,[1]마스터!B:E,4,)</f>
        <v>수프</v>
      </c>
    </row>
    <row r="568" spans="1:20">
      <c r="A568" t="str">
        <f>_xlfn.TEXTJOIN("_",TRUE,C568,D568,T568,R568,COUNTIFS($C$1:C568,C568,$D$1:D568,D568,$T$1:T568,T568,$R$1:R568,R568))</f>
        <v>2022_12_수프_4_156</v>
      </c>
      <c r="B568" t="s">
        <v>16</v>
      </c>
      <c r="C568" t="str">
        <f>LEFT(O568,4)</f>
        <v>2022</v>
      </c>
      <c r="D568" t="str">
        <f>MID(O568,6,2)</f>
        <v>12</v>
      </c>
      <c r="E568" t="str">
        <f>MID(O568,9,2)</f>
        <v>17</v>
      </c>
      <c r="F568">
        <v>98554445</v>
      </c>
      <c r="G568" t="s">
        <v>1185</v>
      </c>
      <c r="H568" t="s">
        <v>1546</v>
      </c>
      <c r="J568" t="s">
        <v>1187</v>
      </c>
      <c r="K568">
        <v>1917256670</v>
      </c>
      <c r="L568" t="s">
        <v>21</v>
      </c>
      <c r="M568" t="s">
        <v>21</v>
      </c>
      <c r="N568" t="s">
        <v>22</v>
      </c>
      <c r="O568" t="s">
        <v>1547</v>
      </c>
      <c r="P568" t="s">
        <v>24</v>
      </c>
      <c r="Q568" t="s">
        <v>24</v>
      </c>
      <c r="R568">
        <f t="shared" si="18"/>
        <v>4</v>
      </c>
      <c r="S568">
        <f t="shared" si="18"/>
        <v>4</v>
      </c>
      <c r="T568" t="str">
        <f>VLOOKUP(F568,[1]마스터!B:E,4,)</f>
        <v>수프</v>
      </c>
    </row>
    <row r="569" spans="1:20">
      <c r="A569" t="str">
        <f>_xlfn.TEXTJOIN("_",TRUE,C569,D569,T569,R569,COUNTIFS($C$1:C569,C569,$D$1:D569,D569,$T$1:T569,T569,$R$1:R569,R569))</f>
        <v>2022_12_수프_4_157</v>
      </c>
      <c r="B569" t="s">
        <v>16</v>
      </c>
      <c r="C569" t="str">
        <f>LEFT(O569,4)</f>
        <v>2022</v>
      </c>
      <c r="D569" t="str">
        <f>MID(O569,6,2)</f>
        <v>12</v>
      </c>
      <c r="E569" t="str">
        <f>MID(O569,9,2)</f>
        <v>17</v>
      </c>
      <c r="F569">
        <v>98554445</v>
      </c>
      <c r="G569" t="s">
        <v>1185</v>
      </c>
      <c r="H569" t="s">
        <v>1548</v>
      </c>
      <c r="J569" t="s">
        <v>1396</v>
      </c>
      <c r="K569">
        <v>1920153222</v>
      </c>
      <c r="L569" t="s">
        <v>21</v>
      </c>
      <c r="M569" t="s">
        <v>21</v>
      </c>
      <c r="N569" t="s">
        <v>22</v>
      </c>
      <c r="O569" t="s">
        <v>1549</v>
      </c>
      <c r="P569" t="s">
        <v>24</v>
      </c>
      <c r="Q569" t="s">
        <v>24</v>
      </c>
      <c r="R569">
        <f t="shared" si="18"/>
        <v>4</v>
      </c>
      <c r="S569">
        <f t="shared" si="18"/>
        <v>4</v>
      </c>
      <c r="T569" t="str">
        <f>VLOOKUP(F569,[1]마스터!B:E,4,)</f>
        <v>수프</v>
      </c>
    </row>
    <row r="570" spans="1:20">
      <c r="A570" t="str">
        <f>_xlfn.TEXTJOIN("_",TRUE,C570,D570,T570,R570,COUNTIFS($C$1:C570,C570,$D$1:D570,D570,$T$1:T570,T570,$R$1:R570,R570))</f>
        <v>2022_12_수프_4_158</v>
      </c>
      <c r="B570" t="s">
        <v>16</v>
      </c>
      <c r="C570" t="str">
        <f>LEFT(O570,4)</f>
        <v>2022</v>
      </c>
      <c r="D570" t="str">
        <f>MID(O570,6,2)</f>
        <v>12</v>
      </c>
      <c r="E570" t="str">
        <f>MID(O570,9,2)</f>
        <v>17</v>
      </c>
      <c r="F570">
        <v>84990605</v>
      </c>
      <c r="G570" t="s">
        <v>1414</v>
      </c>
      <c r="H570" t="s">
        <v>1550</v>
      </c>
      <c r="J570" t="s">
        <v>1422</v>
      </c>
      <c r="K570">
        <v>1918252479</v>
      </c>
      <c r="L570" t="s">
        <v>21</v>
      </c>
      <c r="M570" t="s">
        <v>21</v>
      </c>
      <c r="N570" t="s">
        <v>22</v>
      </c>
      <c r="O570" t="s">
        <v>1551</v>
      </c>
      <c r="P570" t="s">
        <v>24</v>
      </c>
      <c r="Q570" t="s">
        <v>24</v>
      </c>
      <c r="R570">
        <f t="shared" si="18"/>
        <v>4</v>
      </c>
      <c r="S570">
        <f t="shared" si="18"/>
        <v>4</v>
      </c>
      <c r="T570" t="str">
        <f>VLOOKUP(F570,[1]마스터!B:E,4,)</f>
        <v>수프</v>
      </c>
    </row>
    <row r="571" spans="1:20">
      <c r="A571" t="str">
        <f>_xlfn.TEXTJOIN("_",TRUE,C571,D571,T571,R571,COUNTIFS($C$1:C571,C571,$D$1:D571,D571,$T$1:T571,T571,$R$1:R571,R571))</f>
        <v>2022_12_수프_4_159</v>
      </c>
      <c r="B571" t="s">
        <v>16</v>
      </c>
      <c r="C571" t="str">
        <f>LEFT(O571,4)</f>
        <v>2022</v>
      </c>
      <c r="D571" t="str">
        <f>MID(O571,6,2)</f>
        <v>12</v>
      </c>
      <c r="E571" t="str">
        <f>MID(O571,9,2)</f>
        <v>17</v>
      </c>
      <c r="F571">
        <v>98554445</v>
      </c>
      <c r="G571" t="s">
        <v>1185</v>
      </c>
      <c r="H571" t="s">
        <v>1552</v>
      </c>
      <c r="J571" t="s">
        <v>836</v>
      </c>
      <c r="K571">
        <v>1920908091</v>
      </c>
      <c r="L571" t="s">
        <v>21</v>
      </c>
      <c r="M571" t="s">
        <v>21</v>
      </c>
      <c r="N571" t="s">
        <v>22</v>
      </c>
      <c r="O571" t="s">
        <v>1553</v>
      </c>
      <c r="P571" t="s">
        <v>24</v>
      </c>
      <c r="Q571" t="s">
        <v>24</v>
      </c>
      <c r="R571">
        <f t="shared" si="18"/>
        <v>4</v>
      </c>
      <c r="S571">
        <f t="shared" si="18"/>
        <v>4</v>
      </c>
      <c r="T571" t="str">
        <f>VLOOKUP(F571,[1]마스터!B:E,4,)</f>
        <v>수프</v>
      </c>
    </row>
    <row r="572" spans="1:20">
      <c r="A572" t="str">
        <f>_xlfn.TEXTJOIN("_",TRUE,C572,D572,T572,R572,COUNTIFS($C$1:C572,C572,$D$1:D572,D572,$T$1:T572,T572,$R$1:R572,R572))</f>
        <v>2022_12_수프_4_160</v>
      </c>
      <c r="B572" t="s">
        <v>16</v>
      </c>
      <c r="C572" t="str">
        <f>LEFT(O572,4)</f>
        <v>2022</v>
      </c>
      <c r="D572" t="str">
        <f>MID(O572,6,2)</f>
        <v>12</v>
      </c>
      <c r="E572" t="str">
        <f>MID(O572,9,2)</f>
        <v>17</v>
      </c>
      <c r="F572">
        <v>84990605</v>
      </c>
      <c r="G572" t="s">
        <v>1414</v>
      </c>
      <c r="H572" t="s">
        <v>1554</v>
      </c>
      <c r="J572" t="s">
        <v>1555</v>
      </c>
      <c r="K572">
        <v>1918475324</v>
      </c>
      <c r="L572" t="s">
        <v>21</v>
      </c>
      <c r="M572" t="s">
        <v>21</v>
      </c>
      <c r="N572" t="s">
        <v>1556</v>
      </c>
      <c r="O572" t="s">
        <v>1557</v>
      </c>
      <c r="P572" t="s">
        <v>24</v>
      </c>
      <c r="Q572" t="s">
        <v>24</v>
      </c>
      <c r="R572">
        <f t="shared" si="18"/>
        <v>4</v>
      </c>
      <c r="S572">
        <f t="shared" si="18"/>
        <v>4</v>
      </c>
      <c r="T572" t="str">
        <f>VLOOKUP(F572,[1]마스터!B:E,4,)</f>
        <v>수프</v>
      </c>
    </row>
    <row r="573" spans="1:20">
      <c r="A573" t="str">
        <f>_xlfn.TEXTJOIN("_",TRUE,C573,D573,T573,R573,COUNTIFS($C$1:C573,C573,$D$1:D573,D573,$T$1:T573,T573,$R$1:R573,R573))</f>
        <v>2022_12_폰타나 그릴드 머쉬룸 크림 수프 75g 파우치_4_4</v>
      </c>
      <c r="B573" t="s">
        <v>16</v>
      </c>
      <c r="C573" t="str">
        <f>LEFT(O573,4)</f>
        <v>2022</v>
      </c>
      <c r="D573" t="str">
        <f>MID(O573,6,2)</f>
        <v>12</v>
      </c>
      <c r="E573" t="str">
        <f>MID(O573,9,2)</f>
        <v>17</v>
      </c>
      <c r="F573">
        <v>196434993</v>
      </c>
      <c r="G573" t="s">
        <v>1441</v>
      </c>
      <c r="H573" t="s">
        <v>1558</v>
      </c>
      <c r="J573" t="s">
        <v>1069</v>
      </c>
      <c r="K573">
        <v>1918453902</v>
      </c>
      <c r="L573" t="s">
        <v>21</v>
      </c>
      <c r="M573" t="s">
        <v>21</v>
      </c>
      <c r="N573" t="s">
        <v>22</v>
      </c>
      <c r="O573" t="s">
        <v>1559</v>
      </c>
      <c r="P573" t="s">
        <v>24</v>
      </c>
      <c r="Q573" t="s">
        <v>24</v>
      </c>
      <c r="R573">
        <f t="shared" si="18"/>
        <v>4</v>
      </c>
      <c r="S573">
        <f t="shared" si="18"/>
        <v>4</v>
      </c>
      <c r="T573" t="str">
        <f>VLOOKUP(F573,[1]마스터!B:E,4,)</f>
        <v>폰타나 그릴드 머쉬룸 크림 수프 75g 파우치</v>
      </c>
    </row>
    <row r="574" spans="1:20">
      <c r="A574" t="str">
        <f>_xlfn.TEXTJOIN("_",TRUE,C574,D574,T574,R574,COUNTIFS($C$1:C574,C574,$D$1:D574,D574,$T$1:T574,T574,$R$1:R574,R574))</f>
        <v>2022_12_수프_4_161</v>
      </c>
      <c r="B574" t="s">
        <v>16</v>
      </c>
      <c r="C574" t="str">
        <f>LEFT(O574,4)</f>
        <v>2022</v>
      </c>
      <c r="D574" t="str">
        <f>MID(O574,6,2)</f>
        <v>12</v>
      </c>
      <c r="E574" t="str">
        <f>MID(O574,9,2)</f>
        <v>18</v>
      </c>
      <c r="F574">
        <v>84990605</v>
      </c>
      <c r="G574" t="s">
        <v>1414</v>
      </c>
      <c r="H574" t="s">
        <v>1560</v>
      </c>
      <c r="J574" t="s">
        <v>1422</v>
      </c>
      <c r="K574">
        <v>1919610756</v>
      </c>
      <c r="L574" t="s">
        <v>21</v>
      </c>
      <c r="M574" t="s">
        <v>21</v>
      </c>
      <c r="N574" t="s">
        <v>22</v>
      </c>
      <c r="O574" t="s">
        <v>1561</v>
      </c>
      <c r="P574" t="s">
        <v>24</v>
      </c>
      <c r="Q574" t="s">
        <v>24</v>
      </c>
      <c r="R574">
        <f t="shared" si="18"/>
        <v>4</v>
      </c>
      <c r="S574">
        <f t="shared" si="18"/>
        <v>4</v>
      </c>
      <c r="T574" t="str">
        <f>VLOOKUP(F574,[1]마스터!B:E,4,)</f>
        <v>수프</v>
      </c>
    </row>
    <row r="575" spans="1:20">
      <c r="A575" t="str">
        <f>_xlfn.TEXTJOIN("_",TRUE,C575,D575,T575,R575,COUNTIFS($C$1:C575,C575,$D$1:D575,D575,$T$1:T575,T575,$R$1:R575,R575))</f>
        <v>2022_12_수프_4_162</v>
      </c>
      <c r="B575" t="s">
        <v>16</v>
      </c>
      <c r="C575" t="str">
        <f>LEFT(O575,4)</f>
        <v>2022</v>
      </c>
      <c r="D575" t="str">
        <f>MID(O575,6,2)</f>
        <v>12</v>
      </c>
      <c r="E575" t="str">
        <f>MID(O575,9,2)</f>
        <v>18</v>
      </c>
      <c r="F575">
        <v>84990605</v>
      </c>
      <c r="G575" t="s">
        <v>1414</v>
      </c>
      <c r="H575" t="s">
        <v>1562</v>
      </c>
      <c r="J575" t="s">
        <v>1422</v>
      </c>
      <c r="K575">
        <v>1917495394</v>
      </c>
      <c r="L575" t="s">
        <v>21</v>
      </c>
      <c r="M575" t="s">
        <v>21</v>
      </c>
      <c r="N575" t="s">
        <v>22</v>
      </c>
      <c r="O575" t="s">
        <v>1563</v>
      </c>
      <c r="P575" t="s">
        <v>24</v>
      </c>
      <c r="Q575" t="s">
        <v>24</v>
      </c>
      <c r="R575">
        <f t="shared" si="18"/>
        <v>4</v>
      </c>
      <c r="S575">
        <f t="shared" si="18"/>
        <v>4</v>
      </c>
      <c r="T575" t="str">
        <f>VLOOKUP(F575,[1]마스터!B:E,4,)</f>
        <v>수프</v>
      </c>
    </row>
    <row r="576" spans="1:20">
      <c r="A576" t="str">
        <f>_xlfn.TEXTJOIN("_",TRUE,C576,D576,T576,R576,COUNTIFS($C$1:C576,C576,$D$1:D576,D576,$T$1:T576,T576,$R$1:R576,R576))</f>
        <v>2022_12_수프_4_163</v>
      </c>
      <c r="B576" t="s">
        <v>16</v>
      </c>
      <c r="C576" t="str">
        <f>LEFT(O576,4)</f>
        <v>2022</v>
      </c>
      <c r="D576" t="str">
        <f>MID(O576,6,2)</f>
        <v>12</v>
      </c>
      <c r="E576" t="str">
        <f>MID(O576,9,2)</f>
        <v>19</v>
      </c>
      <c r="F576">
        <v>84990605</v>
      </c>
      <c r="G576" t="s">
        <v>1414</v>
      </c>
      <c r="H576" t="s">
        <v>1564</v>
      </c>
      <c r="J576" t="s">
        <v>1565</v>
      </c>
      <c r="K576">
        <v>1920489495</v>
      </c>
      <c r="L576" t="s">
        <v>21</v>
      </c>
      <c r="M576" t="s">
        <v>21</v>
      </c>
      <c r="N576" t="s">
        <v>22</v>
      </c>
      <c r="O576" t="s">
        <v>1566</v>
      </c>
      <c r="P576" t="s">
        <v>24</v>
      </c>
      <c r="Q576" t="s">
        <v>24</v>
      </c>
      <c r="R576">
        <f t="shared" si="18"/>
        <v>4</v>
      </c>
      <c r="S576">
        <f t="shared" si="18"/>
        <v>4</v>
      </c>
      <c r="T576" t="str">
        <f>VLOOKUP(F576,[1]마스터!B:E,4,)</f>
        <v>수프</v>
      </c>
    </row>
    <row r="577" spans="1:20">
      <c r="A577" t="str">
        <f>_xlfn.TEXTJOIN("_",TRUE,C577,D577,T577,R577,COUNTIFS($C$1:C577,C577,$D$1:D577,D577,$T$1:T577,T577,$R$1:R577,R577))</f>
        <v>2022_12_수프_4_164</v>
      </c>
      <c r="B577" t="s">
        <v>16</v>
      </c>
      <c r="C577" t="str">
        <f>LEFT(O577,4)</f>
        <v>2022</v>
      </c>
      <c r="D577" t="str">
        <f>MID(O577,6,2)</f>
        <v>12</v>
      </c>
      <c r="E577" t="str">
        <f>MID(O577,9,2)</f>
        <v>19</v>
      </c>
      <c r="F577">
        <v>98554445</v>
      </c>
      <c r="G577" t="s">
        <v>1185</v>
      </c>
      <c r="H577" t="s">
        <v>1567</v>
      </c>
      <c r="J577" t="s">
        <v>1568</v>
      </c>
      <c r="K577">
        <v>1921092096</v>
      </c>
      <c r="L577" t="s">
        <v>21</v>
      </c>
      <c r="M577" t="s">
        <v>21</v>
      </c>
      <c r="N577" t="s">
        <v>286</v>
      </c>
      <c r="O577" t="s">
        <v>1569</v>
      </c>
      <c r="P577" t="s">
        <v>24</v>
      </c>
      <c r="Q577" t="s">
        <v>24</v>
      </c>
      <c r="R577">
        <f t="shared" si="18"/>
        <v>4</v>
      </c>
      <c r="S577">
        <f t="shared" si="18"/>
        <v>4</v>
      </c>
      <c r="T577" t="str">
        <f>VLOOKUP(F577,[1]마스터!B:E,4,)</f>
        <v>수프</v>
      </c>
    </row>
    <row r="578" spans="1:20">
      <c r="A578" t="str">
        <f>_xlfn.TEXTJOIN("_",TRUE,C578,D578,T578,R578,COUNTIFS($C$1:C578,C578,$D$1:D578,D578,$T$1:T578,T578,$R$1:R578,R578))</f>
        <v>2022_12_수프_4_165</v>
      </c>
      <c r="B578" t="s">
        <v>16</v>
      </c>
      <c r="C578" t="str">
        <f>LEFT(O578,4)</f>
        <v>2022</v>
      </c>
      <c r="D578" t="str">
        <f>MID(O578,6,2)</f>
        <v>12</v>
      </c>
      <c r="E578" t="str">
        <f>MID(O578,9,2)</f>
        <v>19</v>
      </c>
      <c r="F578">
        <v>98554445</v>
      </c>
      <c r="G578" t="s">
        <v>1185</v>
      </c>
      <c r="H578" t="s">
        <v>1570</v>
      </c>
      <c r="J578" t="s">
        <v>1007</v>
      </c>
      <c r="K578">
        <v>1921059649</v>
      </c>
      <c r="L578" t="s">
        <v>21</v>
      </c>
      <c r="M578" t="s">
        <v>21</v>
      </c>
      <c r="N578" t="s">
        <v>22</v>
      </c>
      <c r="O578" t="s">
        <v>1571</v>
      </c>
      <c r="P578" t="s">
        <v>24</v>
      </c>
      <c r="Q578" t="s">
        <v>24</v>
      </c>
      <c r="R578">
        <f t="shared" si="18"/>
        <v>4</v>
      </c>
      <c r="S578">
        <f t="shared" si="18"/>
        <v>4</v>
      </c>
      <c r="T578" t="str">
        <f>VLOOKUP(F578,[1]마스터!B:E,4,)</f>
        <v>수프</v>
      </c>
    </row>
    <row r="579" spans="1:20">
      <c r="A579" t="str">
        <f>_xlfn.TEXTJOIN("_",TRUE,C579,D579,T579,R579,COUNTIFS($C$1:C579,C579,$D$1:D579,D579,$T$1:T579,T579,$R$1:R579,R579))</f>
        <v>2022_12_수프_4_166</v>
      </c>
      <c r="B579" t="s">
        <v>16</v>
      </c>
      <c r="C579" t="str">
        <f>LEFT(O579,4)</f>
        <v>2022</v>
      </c>
      <c r="D579" t="str">
        <f>MID(O579,6,2)</f>
        <v>12</v>
      </c>
      <c r="E579" t="str">
        <f>MID(O579,9,2)</f>
        <v>19</v>
      </c>
      <c r="F579">
        <v>84990605</v>
      </c>
      <c r="G579" t="s">
        <v>1414</v>
      </c>
      <c r="H579" t="s">
        <v>1572</v>
      </c>
      <c r="J579" t="s">
        <v>1422</v>
      </c>
      <c r="K579">
        <v>1920898906</v>
      </c>
      <c r="L579" t="s">
        <v>21</v>
      </c>
      <c r="M579" t="s">
        <v>21</v>
      </c>
      <c r="N579" t="s">
        <v>22</v>
      </c>
      <c r="O579" t="s">
        <v>1573</v>
      </c>
      <c r="P579" t="s">
        <v>24</v>
      </c>
      <c r="Q579" t="s">
        <v>24</v>
      </c>
      <c r="R579">
        <f t="shared" si="18"/>
        <v>4</v>
      </c>
      <c r="S579">
        <f t="shared" si="18"/>
        <v>4</v>
      </c>
      <c r="T579" t="str">
        <f>VLOOKUP(F579,[1]마스터!B:E,4,)</f>
        <v>수프</v>
      </c>
    </row>
    <row r="580" spans="1:20">
      <c r="A580" t="str">
        <f>_xlfn.TEXTJOIN("_",TRUE,C580,D580,T580,R580,COUNTIFS($C$1:C580,C580,$D$1:D580,D580,$T$1:T580,T580,$R$1:R580,R580))</f>
        <v>2022_12_수프_4_167</v>
      </c>
      <c r="B580" t="s">
        <v>16</v>
      </c>
      <c r="C580" t="str">
        <f>LEFT(O580,4)</f>
        <v>2022</v>
      </c>
      <c r="D580" t="str">
        <f>MID(O580,6,2)</f>
        <v>12</v>
      </c>
      <c r="E580" t="str">
        <f>MID(O580,9,2)</f>
        <v>19</v>
      </c>
      <c r="F580">
        <v>84990605</v>
      </c>
      <c r="G580" t="s">
        <v>1414</v>
      </c>
      <c r="H580" t="s">
        <v>1574</v>
      </c>
      <c r="J580" t="s">
        <v>1555</v>
      </c>
      <c r="K580">
        <v>1920903751</v>
      </c>
      <c r="L580" t="s">
        <v>21</v>
      </c>
      <c r="M580" t="s">
        <v>21</v>
      </c>
      <c r="N580" t="s">
        <v>1575</v>
      </c>
      <c r="O580" t="s">
        <v>1576</v>
      </c>
      <c r="P580" t="s">
        <v>24</v>
      </c>
      <c r="Q580" t="s">
        <v>24</v>
      </c>
      <c r="R580">
        <f t="shared" si="18"/>
        <v>4</v>
      </c>
      <c r="S580">
        <f t="shared" si="18"/>
        <v>4</v>
      </c>
      <c r="T580" t="str">
        <f>VLOOKUP(F580,[1]마스터!B:E,4,)</f>
        <v>수프</v>
      </c>
    </row>
    <row r="581" spans="1:20">
      <c r="A581" t="str">
        <f>_xlfn.TEXTJOIN("_",TRUE,C581,D581,T581,R581,COUNTIFS($C$1:C581,C581,$D$1:D581,D581,$T$1:T581,T581,$R$1:R581,R581))</f>
        <v>2022_12_수프_4_168</v>
      </c>
      <c r="B581" t="s">
        <v>16</v>
      </c>
      <c r="C581" t="str">
        <f>LEFT(O581,4)</f>
        <v>2022</v>
      </c>
      <c r="D581" t="str">
        <f>MID(O581,6,2)</f>
        <v>12</v>
      </c>
      <c r="E581" t="str">
        <f>MID(O581,9,2)</f>
        <v>20</v>
      </c>
      <c r="F581">
        <v>98554445</v>
      </c>
      <c r="G581" t="s">
        <v>1185</v>
      </c>
      <c r="H581" t="s">
        <v>1577</v>
      </c>
      <c r="J581" t="s">
        <v>1239</v>
      </c>
      <c r="K581">
        <v>1919622981</v>
      </c>
      <c r="L581" t="s">
        <v>21</v>
      </c>
      <c r="M581" t="s">
        <v>21</v>
      </c>
      <c r="N581" t="s">
        <v>22</v>
      </c>
      <c r="O581" t="s">
        <v>1578</v>
      </c>
      <c r="P581" t="s">
        <v>24</v>
      </c>
      <c r="Q581" t="s">
        <v>24</v>
      </c>
      <c r="R581">
        <f t="shared" si="18"/>
        <v>4</v>
      </c>
      <c r="S581">
        <f t="shared" si="18"/>
        <v>4</v>
      </c>
      <c r="T581" t="str">
        <f>VLOOKUP(F581,[1]마스터!B:E,4,)</f>
        <v>수프</v>
      </c>
    </row>
    <row r="582" spans="1:20">
      <c r="A582" t="str">
        <f>_xlfn.TEXTJOIN("_",TRUE,C582,D582,T582,R582,COUNTIFS($C$1:C582,C582,$D$1:D582,D582,$T$1:T582,T582,$R$1:R582,R582))</f>
        <v>2022_12_수프_4_169</v>
      </c>
      <c r="B582" t="s">
        <v>16</v>
      </c>
      <c r="C582" t="str">
        <f>LEFT(O582,4)</f>
        <v>2022</v>
      </c>
      <c r="D582" t="str">
        <f>MID(O582,6,2)</f>
        <v>12</v>
      </c>
      <c r="E582" t="str">
        <f>MID(O582,9,2)</f>
        <v>20</v>
      </c>
      <c r="F582">
        <v>98554445</v>
      </c>
      <c r="G582" t="s">
        <v>1185</v>
      </c>
      <c r="H582" t="s">
        <v>1579</v>
      </c>
      <c r="J582" t="s">
        <v>755</v>
      </c>
      <c r="K582">
        <v>1919512182</v>
      </c>
      <c r="L582" t="s">
        <v>21</v>
      </c>
      <c r="M582" t="s">
        <v>21</v>
      </c>
      <c r="N582" t="s">
        <v>22</v>
      </c>
      <c r="O582" t="s">
        <v>1580</v>
      </c>
      <c r="P582" t="s">
        <v>24</v>
      </c>
      <c r="Q582" t="s">
        <v>24</v>
      </c>
      <c r="R582">
        <f t="shared" si="18"/>
        <v>4</v>
      </c>
      <c r="S582">
        <f t="shared" si="18"/>
        <v>4</v>
      </c>
      <c r="T582" t="str">
        <f>VLOOKUP(F582,[1]마스터!B:E,4,)</f>
        <v>수프</v>
      </c>
    </row>
    <row r="583" spans="1:20">
      <c r="A583" t="str">
        <f>_xlfn.TEXTJOIN("_",TRUE,C583,D583,T583,R583,COUNTIFS($C$1:C583,C583,$D$1:D583,D583,$T$1:T583,T583,$R$1:R583,R583))</f>
        <v>2022_12_수프_4_170</v>
      </c>
      <c r="B583" t="s">
        <v>16</v>
      </c>
      <c r="C583" t="str">
        <f>LEFT(O583,4)</f>
        <v>2022</v>
      </c>
      <c r="D583" t="str">
        <f>MID(O583,6,2)</f>
        <v>12</v>
      </c>
      <c r="E583" t="str">
        <f>MID(O583,9,2)</f>
        <v>21</v>
      </c>
      <c r="F583">
        <v>98554445</v>
      </c>
      <c r="G583" t="s">
        <v>1185</v>
      </c>
      <c r="H583" t="s">
        <v>1581</v>
      </c>
      <c r="J583" t="s">
        <v>1272</v>
      </c>
      <c r="K583">
        <v>1918718593</v>
      </c>
      <c r="L583" t="s">
        <v>21</v>
      </c>
      <c r="M583" t="s">
        <v>21</v>
      </c>
      <c r="N583" t="s">
        <v>22</v>
      </c>
      <c r="O583" t="s">
        <v>1582</v>
      </c>
      <c r="P583" t="s">
        <v>24</v>
      </c>
      <c r="Q583" t="s">
        <v>24</v>
      </c>
      <c r="R583">
        <f t="shared" si="18"/>
        <v>4</v>
      </c>
      <c r="S583">
        <f t="shared" si="18"/>
        <v>4</v>
      </c>
      <c r="T583" t="str">
        <f>VLOOKUP(F583,[1]마스터!B:E,4,)</f>
        <v>수프</v>
      </c>
    </row>
    <row r="584" spans="1:20">
      <c r="A584" t="str">
        <f>_xlfn.TEXTJOIN("_",TRUE,C584,D584,T584,R584,COUNTIFS($C$1:C584,C584,$D$1:D584,D584,$T$1:T584,T584,$R$1:R584,R584))</f>
        <v>2022_12_수프_4_171</v>
      </c>
      <c r="B584" t="s">
        <v>16</v>
      </c>
      <c r="C584" t="str">
        <f>LEFT(O584,4)</f>
        <v>2022</v>
      </c>
      <c r="D584" t="str">
        <f>MID(O584,6,2)</f>
        <v>12</v>
      </c>
      <c r="E584" t="str">
        <f>MID(O584,9,2)</f>
        <v>22</v>
      </c>
      <c r="F584">
        <v>84990605</v>
      </c>
      <c r="G584" t="s">
        <v>1414</v>
      </c>
      <c r="H584" t="s">
        <v>1583</v>
      </c>
      <c r="J584" t="s">
        <v>1419</v>
      </c>
      <c r="K584">
        <v>1919639190</v>
      </c>
      <c r="L584" t="s">
        <v>21</v>
      </c>
      <c r="M584" t="s">
        <v>21</v>
      </c>
      <c r="N584" t="s">
        <v>286</v>
      </c>
      <c r="O584" t="s">
        <v>1584</v>
      </c>
      <c r="P584" t="s">
        <v>24</v>
      </c>
      <c r="Q584" t="s">
        <v>24</v>
      </c>
      <c r="R584">
        <f t="shared" si="18"/>
        <v>4</v>
      </c>
      <c r="S584">
        <f t="shared" si="18"/>
        <v>4</v>
      </c>
      <c r="T584" t="str">
        <f>VLOOKUP(F584,[1]마스터!B:E,4,)</f>
        <v>수프</v>
      </c>
    </row>
    <row r="585" spans="1:20">
      <c r="A585" t="str">
        <f>_xlfn.TEXTJOIN("_",TRUE,C585,D585,T585,R585,COUNTIFS($C$1:C585,C585,$D$1:D585,D585,$T$1:T585,T585,$R$1:R585,R585))</f>
        <v>2022_12_수프_4_172</v>
      </c>
      <c r="B585" t="s">
        <v>16</v>
      </c>
      <c r="C585" t="str">
        <f>LEFT(O585,4)</f>
        <v>2022</v>
      </c>
      <c r="D585" t="str">
        <f>MID(O585,6,2)</f>
        <v>12</v>
      </c>
      <c r="E585" t="str">
        <f>MID(O585,9,2)</f>
        <v>27</v>
      </c>
      <c r="F585">
        <v>84990605</v>
      </c>
      <c r="G585" t="s">
        <v>1414</v>
      </c>
      <c r="H585" t="s">
        <v>1585</v>
      </c>
      <c r="J585" t="s">
        <v>1586</v>
      </c>
      <c r="K585">
        <v>1934826435</v>
      </c>
      <c r="L585" t="s">
        <v>21</v>
      </c>
      <c r="M585" t="s">
        <v>21</v>
      </c>
      <c r="N585" t="s">
        <v>22</v>
      </c>
      <c r="O585" t="s">
        <v>1587</v>
      </c>
      <c r="P585" t="s">
        <v>24</v>
      </c>
      <c r="Q585" t="s">
        <v>24</v>
      </c>
      <c r="R585">
        <f t="shared" ref="R585:S636" si="19">IF(COUNT(FIND("매우 만족",L585))&gt;=1,4,IF(COUNT(FIND("만족",L585))&gt;=1,3,IF(COUNT(FIND("매우 아쉬",L585))&gt;=1,1,2)))</f>
        <v>4</v>
      </c>
      <c r="S585">
        <f t="shared" si="19"/>
        <v>4</v>
      </c>
      <c r="T585" t="str">
        <f>VLOOKUP(F585,[1]마스터!B:E,4,)</f>
        <v>수프</v>
      </c>
    </row>
    <row r="586" spans="1:20">
      <c r="A586" t="str">
        <f>_xlfn.TEXTJOIN("_",TRUE,C586,D586,T586,R586,COUNTIFS($C$1:C586,C586,$D$1:D586,D586,$T$1:T586,T586,$R$1:R586,R586))</f>
        <v>2022_12_수프_4_173</v>
      </c>
      <c r="B586" t="s">
        <v>16</v>
      </c>
      <c r="C586" t="str">
        <f>LEFT(O586,4)</f>
        <v>2022</v>
      </c>
      <c r="D586" t="str">
        <f>MID(O586,6,2)</f>
        <v>12</v>
      </c>
      <c r="E586" t="str">
        <f>MID(O586,9,2)</f>
        <v>27</v>
      </c>
      <c r="F586">
        <v>84990605</v>
      </c>
      <c r="G586" t="s">
        <v>1414</v>
      </c>
      <c r="H586" t="s">
        <v>1588</v>
      </c>
      <c r="J586" t="s">
        <v>1589</v>
      </c>
      <c r="K586">
        <v>1935332269</v>
      </c>
      <c r="L586" t="s">
        <v>21</v>
      </c>
      <c r="M586" t="s">
        <v>21</v>
      </c>
      <c r="N586" t="s">
        <v>22</v>
      </c>
      <c r="O586" t="s">
        <v>1590</v>
      </c>
      <c r="P586" t="s">
        <v>24</v>
      </c>
      <c r="Q586" t="s">
        <v>24</v>
      </c>
      <c r="R586">
        <f t="shared" si="19"/>
        <v>4</v>
      </c>
      <c r="S586">
        <f t="shared" si="19"/>
        <v>4</v>
      </c>
      <c r="T586" t="str">
        <f>VLOOKUP(F586,[1]마스터!B:E,4,)</f>
        <v>수프</v>
      </c>
    </row>
    <row r="587" spans="1:20">
      <c r="A587" t="str">
        <f>_xlfn.TEXTJOIN("_",TRUE,C587,D587,T587,R587,COUNTIFS($C$1:C587,C587,$D$1:D587,D587,$T$1:T587,T587,$R$1:R587,R587))</f>
        <v>2022_12_수프_4_174</v>
      </c>
      <c r="B587" t="s">
        <v>16</v>
      </c>
      <c r="C587" t="str">
        <f>LEFT(O587,4)</f>
        <v>2022</v>
      </c>
      <c r="D587" t="str">
        <f>MID(O587,6,2)</f>
        <v>12</v>
      </c>
      <c r="E587" t="str">
        <f>MID(O587,9,2)</f>
        <v>27</v>
      </c>
      <c r="F587">
        <v>84990605</v>
      </c>
      <c r="G587" t="s">
        <v>1414</v>
      </c>
      <c r="H587" t="s">
        <v>1591</v>
      </c>
      <c r="J587" t="s">
        <v>1592</v>
      </c>
      <c r="K587">
        <v>1934848723</v>
      </c>
      <c r="L587" t="s">
        <v>21</v>
      </c>
      <c r="M587" t="s">
        <v>21</v>
      </c>
      <c r="N587" t="s">
        <v>22</v>
      </c>
      <c r="O587" t="s">
        <v>1593</v>
      </c>
      <c r="P587" t="s">
        <v>24</v>
      </c>
      <c r="Q587" t="s">
        <v>24</v>
      </c>
      <c r="R587">
        <f t="shared" si="19"/>
        <v>4</v>
      </c>
      <c r="S587">
        <f t="shared" si="19"/>
        <v>4</v>
      </c>
      <c r="T587" t="str">
        <f>VLOOKUP(F587,[1]마스터!B:E,4,)</f>
        <v>수프</v>
      </c>
    </row>
    <row r="588" spans="1:20">
      <c r="A588" t="str">
        <f>_xlfn.TEXTJOIN("_",TRUE,C588,D588,T588,R588,COUNTIFS($C$1:C588,C588,$D$1:D588,D588,$T$1:T588,T588,$R$1:R588,R588))</f>
        <v>2022_12_수프_3_9</v>
      </c>
      <c r="B588" t="s">
        <v>16</v>
      </c>
      <c r="C588" t="str">
        <f>LEFT(O588,4)</f>
        <v>2022</v>
      </c>
      <c r="D588" t="str">
        <f>MID(O588,6,2)</f>
        <v>12</v>
      </c>
      <c r="E588" t="str">
        <f>MID(O588,9,2)</f>
        <v>27</v>
      </c>
      <c r="F588">
        <v>84990605</v>
      </c>
      <c r="G588" t="s">
        <v>1414</v>
      </c>
      <c r="H588" t="s">
        <v>1594</v>
      </c>
      <c r="J588" t="s">
        <v>1595</v>
      </c>
      <c r="K588">
        <v>1934812797</v>
      </c>
      <c r="L588" t="s">
        <v>47</v>
      </c>
      <c r="M588" t="s">
        <v>47</v>
      </c>
      <c r="N588" t="s">
        <v>22</v>
      </c>
      <c r="O588" t="s">
        <v>1596</v>
      </c>
      <c r="P588" t="s">
        <v>24</v>
      </c>
      <c r="Q588" t="s">
        <v>24</v>
      </c>
      <c r="R588">
        <f t="shared" si="19"/>
        <v>3</v>
      </c>
      <c r="S588">
        <f t="shared" si="19"/>
        <v>3</v>
      </c>
      <c r="T588" t="str">
        <f>VLOOKUP(F588,[1]마스터!B:E,4,)</f>
        <v>수프</v>
      </c>
    </row>
    <row r="589" spans="1:20">
      <c r="A589" t="str">
        <f>_xlfn.TEXTJOIN("_",TRUE,C589,D589,T589,R589,COUNTIFS($C$1:C589,C589,$D$1:D589,D589,$T$1:T589,T589,$R$1:R589,R589))</f>
        <v>2022_12_수프_4_175</v>
      </c>
      <c r="B589" t="s">
        <v>16</v>
      </c>
      <c r="C589" t="str">
        <f>LEFT(O589,4)</f>
        <v>2022</v>
      </c>
      <c r="D589" t="str">
        <f>MID(O589,6,2)</f>
        <v>12</v>
      </c>
      <c r="E589" t="str">
        <f>MID(O589,9,2)</f>
        <v>27</v>
      </c>
      <c r="F589">
        <v>84990605</v>
      </c>
      <c r="G589" t="s">
        <v>1414</v>
      </c>
      <c r="H589" t="s">
        <v>1597</v>
      </c>
      <c r="J589" t="s">
        <v>1586</v>
      </c>
      <c r="K589">
        <v>1934929941</v>
      </c>
      <c r="L589" t="s">
        <v>21</v>
      </c>
      <c r="M589" t="s">
        <v>21</v>
      </c>
      <c r="N589" t="s">
        <v>22</v>
      </c>
      <c r="O589" t="s">
        <v>1598</v>
      </c>
      <c r="P589" t="s">
        <v>24</v>
      </c>
      <c r="Q589" t="s">
        <v>24</v>
      </c>
      <c r="R589">
        <f t="shared" si="19"/>
        <v>4</v>
      </c>
      <c r="S589">
        <f t="shared" si="19"/>
        <v>4</v>
      </c>
      <c r="T589" t="str">
        <f>VLOOKUP(F589,[1]마스터!B:E,4,)</f>
        <v>수프</v>
      </c>
    </row>
    <row r="590" spans="1:20">
      <c r="A590" t="str">
        <f>_xlfn.TEXTJOIN("_",TRUE,C590,D590,T590,R590,COUNTIFS($C$1:C590,C590,$D$1:D590,D590,$T$1:T590,T590,$R$1:R590,R590))</f>
        <v>2022_12_수프_4_176</v>
      </c>
      <c r="B590" t="s">
        <v>16</v>
      </c>
      <c r="C590" t="str">
        <f>LEFT(O590,4)</f>
        <v>2022</v>
      </c>
      <c r="D590" t="str">
        <f>MID(O590,6,2)</f>
        <v>12</v>
      </c>
      <c r="E590" t="str">
        <f>MID(O590,9,2)</f>
        <v>27</v>
      </c>
      <c r="F590">
        <v>84990605</v>
      </c>
      <c r="G590" t="s">
        <v>1414</v>
      </c>
      <c r="H590" t="s">
        <v>324</v>
      </c>
      <c r="J590" t="s">
        <v>1595</v>
      </c>
      <c r="K590">
        <v>1934900870</v>
      </c>
      <c r="L590" t="s">
        <v>21</v>
      </c>
      <c r="M590" t="s">
        <v>21</v>
      </c>
      <c r="N590" t="s">
        <v>22</v>
      </c>
      <c r="O590" t="s">
        <v>1599</v>
      </c>
      <c r="P590" t="s">
        <v>24</v>
      </c>
      <c r="Q590" t="s">
        <v>24</v>
      </c>
      <c r="R590">
        <f t="shared" si="19"/>
        <v>4</v>
      </c>
      <c r="S590">
        <f t="shared" si="19"/>
        <v>4</v>
      </c>
      <c r="T590" t="str">
        <f>VLOOKUP(F590,[1]마스터!B:E,4,)</f>
        <v>수프</v>
      </c>
    </row>
    <row r="591" spans="1:20">
      <c r="A591" t="str">
        <f>_xlfn.TEXTJOIN("_",TRUE,C591,D591,T591,R591,COUNTIFS($C$1:C591,C591,$D$1:D591,D591,$T$1:T591,T591,$R$1:R591,R591))</f>
        <v>2022_12_수프_2_2</v>
      </c>
      <c r="B591" t="s">
        <v>16</v>
      </c>
      <c r="C591" t="str">
        <f>LEFT(O591,4)</f>
        <v>2022</v>
      </c>
      <c r="D591" t="str">
        <f>MID(O591,6,2)</f>
        <v>12</v>
      </c>
      <c r="E591" t="str">
        <f>MID(O591,9,2)</f>
        <v>27</v>
      </c>
      <c r="F591">
        <v>84990605</v>
      </c>
      <c r="G591" t="s">
        <v>1414</v>
      </c>
      <c r="H591" t="s">
        <v>1600</v>
      </c>
      <c r="J591" t="s">
        <v>1595</v>
      </c>
      <c r="K591">
        <v>1934902442</v>
      </c>
      <c r="L591" t="s">
        <v>60</v>
      </c>
      <c r="M591" t="s">
        <v>21</v>
      </c>
      <c r="N591" t="s">
        <v>22</v>
      </c>
      <c r="O591" t="s">
        <v>1601</v>
      </c>
      <c r="P591" t="s">
        <v>24</v>
      </c>
      <c r="Q591" t="s">
        <v>24</v>
      </c>
      <c r="R591">
        <f t="shared" si="19"/>
        <v>2</v>
      </c>
      <c r="S591">
        <f t="shared" si="19"/>
        <v>4</v>
      </c>
      <c r="T591" t="str">
        <f>VLOOKUP(F591,[1]마스터!B:E,4,)</f>
        <v>수프</v>
      </c>
    </row>
    <row r="592" spans="1:20">
      <c r="A592" t="str">
        <f>_xlfn.TEXTJOIN("_",TRUE,C592,D592,T592,R592,COUNTIFS($C$1:C592,C592,$D$1:D592,D592,$T$1:T592,T592,$R$1:R592,R592))</f>
        <v>2022_12_수프_4_177</v>
      </c>
      <c r="B592" t="s">
        <v>16</v>
      </c>
      <c r="C592" t="str">
        <f>LEFT(O592,4)</f>
        <v>2022</v>
      </c>
      <c r="D592" t="str">
        <f>MID(O592,6,2)</f>
        <v>12</v>
      </c>
      <c r="E592" t="str">
        <f>MID(O592,9,2)</f>
        <v>27</v>
      </c>
      <c r="F592">
        <v>84990605</v>
      </c>
      <c r="G592" t="s">
        <v>1414</v>
      </c>
      <c r="H592" t="s">
        <v>1602</v>
      </c>
      <c r="J592" t="s">
        <v>1603</v>
      </c>
      <c r="K592">
        <v>1934893262</v>
      </c>
      <c r="L592" t="s">
        <v>21</v>
      </c>
      <c r="M592" t="s">
        <v>21</v>
      </c>
      <c r="N592" t="s">
        <v>22</v>
      </c>
      <c r="O592" t="s">
        <v>1604</v>
      </c>
      <c r="P592" t="s">
        <v>24</v>
      </c>
      <c r="Q592" t="s">
        <v>24</v>
      </c>
      <c r="R592">
        <f t="shared" si="19"/>
        <v>4</v>
      </c>
      <c r="S592">
        <f t="shared" si="19"/>
        <v>4</v>
      </c>
      <c r="T592" t="str">
        <f>VLOOKUP(F592,[1]마스터!B:E,4,)</f>
        <v>수프</v>
      </c>
    </row>
    <row r="593" spans="1:20">
      <c r="A593" t="str">
        <f>_xlfn.TEXTJOIN("_",TRUE,C593,D593,T593,R593,COUNTIFS($C$1:C593,C593,$D$1:D593,D593,$T$1:T593,T593,$R$1:R593,R593))</f>
        <v>2022_12_수프_3_10</v>
      </c>
      <c r="B593" t="s">
        <v>16</v>
      </c>
      <c r="C593" t="str">
        <f>LEFT(O593,4)</f>
        <v>2022</v>
      </c>
      <c r="D593" t="str">
        <f>MID(O593,6,2)</f>
        <v>12</v>
      </c>
      <c r="E593" t="str">
        <f>MID(O593,9,2)</f>
        <v>27</v>
      </c>
      <c r="F593">
        <v>84990605</v>
      </c>
      <c r="G593" t="s">
        <v>1414</v>
      </c>
      <c r="H593" t="s">
        <v>1605</v>
      </c>
      <c r="J593" t="s">
        <v>1606</v>
      </c>
      <c r="K593">
        <v>1935012452</v>
      </c>
      <c r="L593" t="s">
        <v>47</v>
      </c>
      <c r="M593" t="s">
        <v>21</v>
      </c>
      <c r="N593" t="s">
        <v>22</v>
      </c>
      <c r="O593" t="s">
        <v>1607</v>
      </c>
      <c r="P593" t="s">
        <v>24</v>
      </c>
      <c r="Q593" t="s">
        <v>24</v>
      </c>
      <c r="R593">
        <f t="shared" si="19"/>
        <v>3</v>
      </c>
      <c r="S593">
        <f t="shared" si="19"/>
        <v>4</v>
      </c>
      <c r="T593" t="str">
        <f>VLOOKUP(F593,[1]마스터!B:E,4,)</f>
        <v>수프</v>
      </c>
    </row>
    <row r="594" spans="1:20">
      <c r="A594" t="str">
        <f>_xlfn.TEXTJOIN("_",TRUE,C594,D594,T594,R594,COUNTIFS($C$1:C594,C594,$D$1:D594,D594,$T$1:T594,T594,$R$1:R594,R594))</f>
        <v>2022_12_수프_4_178</v>
      </c>
      <c r="B594" t="s">
        <v>16</v>
      </c>
      <c r="C594" t="str">
        <f>LEFT(O594,4)</f>
        <v>2022</v>
      </c>
      <c r="D594" t="str">
        <f>MID(O594,6,2)</f>
        <v>12</v>
      </c>
      <c r="E594" t="str">
        <f>MID(O594,9,2)</f>
        <v>27</v>
      </c>
      <c r="F594">
        <v>84990605</v>
      </c>
      <c r="G594" t="s">
        <v>1414</v>
      </c>
      <c r="H594" t="s">
        <v>1608</v>
      </c>
      <c r="J594" t="s">
        <v>1592</v>
      </c>
      <c r="K594">
        <v>1934919612</v>
      </c>
      <c r="L594" t="s">
        <v>21</v>
      </c>
      <c r="M594" t="s">
        <v>21</v>
      </c>
      <c r="N594" t="s">
        <v>22</v>
      </c>
      <c r="O594" t="s">
        <v>1609</v>
      </c>
      <c r="P594" t="s">
        <v>24</v>
      </c>
      <c r="Q594" t="s">
        <v>24</v>
      </c>
      <c r="R594">
        <f t="shared" si="19"/>
        <v>4</v>
      </c>
      <c r="S594">
        <f t="shared" si="19"/>
        <v>4</v>
      </c>
      <c r="T594" t="str">
        <f>VLOOKUP(F594,[1]마스터!B:E,4,)</f>
        <v>수프</v>
      </c>
    </row>
    <row r="595" spans="1:20">
      <c r="A595" t="str">
        <f>_xlfn.TEXTJOIN("_",TRUE,C595,D595,T595,R595,COUNTIFS($C$1:C595,C595,$D$1:D595,D595,$T$1:T595,T595,$R$1:R595,R595))</f>
        <v>2022_12_수프_4_179</v>
      </c>
      <c r="B595" t="s">
        <v>16</v>
      </c>
      <c r="C595" t="str">
        <f>LEFT(O595,4)</f>
        <v>2022</v>
      </c>
      <c r="D595" t="str">
        <f>MID(O595,6,2)</f>
        <v>12</v>
      </c>
      <c r="E595" t="str">
        <f>MID(O595,9,2)</f>
        <v>27</v>
      </c>
      <c r="F595">
        <v>84990605</v>
      </c>
      <c r="G595" t="s">
        <v>1414</v>
      </c>
      <c r="H595" t="s">
        <v>1610</v>
      </c>
      <c r="J595" t="s">
        <v>1589</v>
      </c>
      <c r="K595">
        <v>1934521143</v>
      </c>
      <c r="L595" t="s">
        <v>21</v>
      </c>
      <c r="M595" t="s">
        <v>21</v>
      </c>
      <c r="N595" t="s">
        <v>338</v>
      </c>
      <c r="O595" t="s">
        <v>1611</v>
      </c>
      <c r="P595" t="s">
        <v>24</v>
      </c>
      <c r="Q595" t="s">
        <v>24</v>
      </c>
      <c r="R595">
        <f t="shared" si="19"/>
        <v>4</v>
      </c>
      <c r="S595">
        <f t="shared" si="19"/>
        <v>4</v>
      </c>
      <c r="T595" t="str">
        <f>VLOOKUP(F595,[1]마스터!B:E,4,)</f>
        <v>수프</v>
      </c>
    </row>
    <row r="596" spans="1:20">
      <c r="A596" t="str">
        <f>_xlfn.TEXTJOIN("_",TRUE,C596,D596,T596,R596,COUNTIFS($C$1:C596,C596,$D$1:D596,D596,$T$1:T596,T596,$R$1:R596,R596))</f>
        <v>2022_12_수프_4_180</v>
      </c>
      <c r="B596" t="s">
        <v>16</v>
      </c>
      <c r="C596" t="str">
        <f>LEFT(O596,4)</f>
        <v>2022</v>
      </c>
      <c r="D596" t="str">
        <f>MID(O596,6,2)</f>
        <v>12</v>
      </c>
      <c r="E596" t="str">
        <f>MID(O596,9,2)</f>
        <v>27</v>
      </c>
      <c r="F596">
        <v>84990605</v>
      </c>
      <c r="G596" t="s">
        <v>1414</v>
      </c>
      <c r="H596" t="s">
        <v>1612</v>
      </c>
      <c r="J596" t="s">
        <v>1592</v>
      </c>
      <c r="K596">
        <v>1934782061</v>
      </c>
      <c r="L596" t="s">
        <v>21</v>
      </c>
      <c r="M596" t="s">
        <v>21</v>
      </c>
      <c r="N596" t="s">
        <v>22</v>
      </c>
      <c r="O596" t="s">
        <v>1613</v>
      </c>
      <c r="P596" t="s">
        <v>24</v>
      </c>
      <c r="Q596" t="s">
        <v>24</v>
      </c>
      <c r="R596">
        <f t="shared" si="19"/>
        <v>4</v>
      </c>
      <c r="S596">
        <f t="shared" si="19"/>
        <v>4</v>
      </c>
      <c r="T596" t="str">
        <f>VLOOKUP(F596,[1]마스터!B:E,4,)</f>
        <v>수프</v>
      </c>
    </row>
    <row r="597" spans="1:20">
      <c r="A597" t="str">
        <f>_xlfn.TEXTJOIN("_",TRUE,C597,D597,T597,R597,COUNTIFS($C$1:C597,C597,$D$1:D597,D597,$T$1:T597,T597,$R$1:R597,R597))</f>
        <v>2022_12_수프_4_181</v>
      </c>
      <c r="B597" t="s">
        <v>16</v>
      </c>
      <c r="C597" t="str">
        <f>LEFT(O597,4)</f>
        <v>2022</v>
      </c>
      <c r="D597" t="str">
        <f>MID(O597,6,2)</f>
        <v>12</v>
      </c>
      <c r="E597" t="str">
        <f>MID(O597,9,2)</f>
        <v>27</v>
      </c>
      <c r="F597">
        <v>84990605</v>
      </c>
      <c r="G597" t="s">
        <v>1414</v>
      </c>
      <c r="H597" t="s">
        <v>1614</v>
      </c>
      <c r="J597" t="s">
        <v>1595</v>
      </c>
      <c r="K597">
        <v>1934852229</v>
      </c>
      <c r="L597" t="s">
        <v>21</v>
      </c>
      <c r="M597" t="s">
        <v>21</v>
      </c>
      <c r="N597" t="s">
        <v>22</v>
      </c>
      <c r="O597" t="s">
        <v>1615</v>
      </c>
      <c r="P597" t="s">
        <v>24</v>
      </c>
      <c r="Q597" t="s">
        <v>24</v>
      </c>
      <c r="R597">
        <f t="shared" si="19"/>
        <v>4</v>
      </c>
      <c r="S597">
        <f t="shared" si="19"/>
        <v>4</v>
      </c>
      <c r="T597" t="str">
        <f>VLOOKUP(F597,[1]마스터!B:E,4,)</f>
        <v>수프</v>
      </c>
    </row>
    <row r="598" spans="1:20">
      <c r="A598" t="str">
        <f>_xlfn.TEXTJOIN("_",TRUE,C598,D598,T598,R598,COUNTIFS($C$1:C598,C598,$D$1:D598,D598,$T$1:T598,T598,$R$1:R598,R598))</f>
        <v>2022_12_수프_4_182</v>
      </c>
      <c r="B598" t="s">
        <v>16</v>
      </c>
      <c r="C598" t="str">
        <f>LEFT(O598,4)</f>
        <v>2022</v>
      </c>
      <c r="D598" t="str">
        <f>MID(O598,6,2)</f>
        <v>12</v>
      </c>
      <c r="E598" t="str">
        <f>MID(O598,9,2)</f>
        <v>27</v>
      </c>
      <c r="F598">
        <v>84990605</v>
      </c>
      <c r="G598" t="s">
        <v>1414</v>
      </c>
      <c r="H598" t="s">
        <v>1616</v>
      </c>
      <c r="J598" t="s">
        <v>1606</v>
      </c>
      <c r="K598">
        <v>1934698150</v>
      </c>
      <c r="L598" t="s">
        <v>21</v>
      </c>
      <c r="M598" t="s">
        <v>21</v>
      </c>
      <c r="N598" t="s">
        <v>22</v>
      </c>
      <c r="O598" t="s">
        <v>1617</v>
      </c>
      <c r="P598" t="s">
        <v>24</v>
      </c>
      <c r="Q598" t="s">
        <v>24</v>
      </c>
      <c r="R598">
        <f t="shared" si="19"/>
        <v>4</v>
      </c>
      <c r="S598">
        <f t="shared" si="19"/>
        <v>4</v>
      </c>
      <c r="T598" t="str">
        <f>VLOOKUP(F598,[1]마스터!B:E,4,)</f>
        <v>수프</v>
      </c>
    </row>
    <row r="599" spans="1:20">
      <c r="A599" t="str">
        <f>_xlfn.TEXTJOIN("_",TRUE,C599,D599,T599,R599,COUNTIFS($C$1:C599,C599,$D$1:D599,D599,$T$1:T599,T599,$R$1:R599,R599))</f>
        <v>2022_12_수프_4_183</v>
      </c>
      <c r="B599" t="s">
        <v>16</v>
      </c>
      <c r="C599" t="str">
        <f>LEFT(O599,4)</f>
        <v>2022</v>
      </c>
      <c r="D599" t="str">
        <f>MID(O599,6,2)</f>
        <v>12</v>
      </c>
      <c r="E599" t="str">
        <f>MID(O599,9,2)</f>
        <v>27</v>
      </c>
      <c r="F599">
        <v>84990605</v>
      </c>
      <c r="G599" t="s">
        <v>1414</v>
      </c>
      <c r="H599" t="s">
        <v>1618</v>
      </c>
      <c r="J599" t="s">
        <v>1595</v>
      </c>
      <c r="K599">
        <v>1934860997</v>
      </c>
      <c r="L599" t="s">
        <v>21</v>
      </c>
      <c r="M599" t="s">
        <v>21</v>
      </c>
      <c r="N599" t="s">
        <v>22</v>
      </c>
      <c r="O599" t="s">
        <v>1619</v>
      </c>
      <c r="P599" t="s">
        <v>24</v>
      </c>
      <c r="Q599" t="s">
        <v>24</v>
      </c>
      <c r="R599">
        <f t="shared" si="19"/>
        <v>4</v>
      </c>
      <c r="S599">
        <f t="shared" si="19"/>
        <v>4</v>
      </c>
      <c r="T599" t="str">
        <f>VLOOKUP(F599,[1]마스터!B:E,4,)</f>
        <v>수프</v>
      </c>
    </row>
    <row r="600" spans="1:20">
      <c r="A600" t="str">
        <f>_xlfn.TEXTJOIN("_",TRUE,C600,D600,T600,R600,COUNTIFS($C$1:C600,C600,$D$1:D600,D600,$T$1:T600,T600,$R$1:R600,R600))</f>
        <v>2022_12_수프_4_184</v>
      </c>
      <c r="B600" t="s">
        <v>16</v>
      </c>
      <c r="C600" t="str">
        <f>LEFT(O600,4)</f>
        <v>2022</v>
      </c>
      <c r="D600" t="str">
        <f>MID(O600,6,2)</f>
        <v>12</v>
      </c>
      <c r="E600" t="str">
        <f>MID(O600,9,2)</f>
        <v>27</v>
      </c>
      <c r="F600">
        <v>84990605</v>
      </c>
      <c r="G600" t="s">
        <v>1414</v>
      </c>
      <c r="H600" t="s">
        <v>528</v>
      </c>
      <c r="J600" t="s">
        <v>1595</v>
      </c>
      <c r="K600">
        <v>1934929898</v>
      </c>
      <c r="L600" t="s">
        <v>21</v>
      </c>
      <c r="M600" t="s">
        <v>21</v>
      </c>
      <c r="N600" t="s">
        <v>22</v>
      </c>
      <c r="O600" t="s">
        <v>1620</v>
      </c>
      <c r="P600" t="s">
        <v>24</v>
      </c>
      <c r="Q600" t="s">
        <v>24</v>
      </c>
      <c r="R600">
        <f t="shared" si="19"/>
        <v>4</v>
      </c>
      <c r="S600">
        <f t="shared" si="19"/>
        <v>4</v>
      </c>
      <c r="T600" t="str">
        <f>VLOOKUP(F600,[1]마스터!B:E,4,)</f>
        <v>수프</v>
      </c>
    </row>
    <row r="601" spans="1:20">
      <c r="A601" t="str">
        <f>_xlfn.TEXTJOIN("_",TRUE,C601,D601,T601,R601,COUNTIFS($C$1:C601,C601,$D$1:D601,D601,$T$1:T601,T601,$R$1:R601,R601))</f>
        <v>2022_12_수프_4_185</v>
      </c>
      <c r="B601" t="s">
        <v>16</v>
      </c>
      <c r="C601" t="str">
        <f>LEFT(O601,4)</f>
        <v>2022</v>
      </c>
      <c r="D601" t="str">
        <f>MID(O601,6,2)</f>
        <v>12</v>
      </c>
      <c r="E601" t="str">
        <f>MID(O601,9,2)</f>
        <v>27</v>
      </c>
      <c r="F601">
        <v>84990605</v>
      </c>
      <c r="G601" t="s">
        <v>1414</v>
      </c>
      <c r="H601" t="s">
        <v>1621</v>
      </c>
      <c r="J601" t="s">
        <v>1595</v>
      </c>
      <c r="K601">
        <v>1934812314</v>
      </c>
      <c r="L601" t="s">
        <v>21</v>
      </c>
      <c r="M601" t="s">
        <v>21</v>
      </c>
      <c r="N601" t="s">
        <v>22</v>
      </c>
      <c r="O601" t="s">
        <v>1622</v>
      </c>
      <c r="P601" t="s">
        <v>24</v>
      </c>
      <c r="Q601" t="s">
        <v>24</v>
      </c>
      <c r="R601">
        <f t="shared" si="19"/>
        <v>4</v>
      </c>
      <c r="S601">
        <f t="shared" si="19"/>
        <v>4</v>
      </c>
      <c r="T601" t="str">
        <f>VLOOKUP(F601,[1]마스터!B:E,4,)</f>
        <v>수프</v>
      </c>
    </row>
    <row r="602" spans="1:20">
      <c r="A602" t="str">
        <f>_xlfn.TEXTJOIN("_",TRUE,C602,D602,T602,R602,COUNTIFS($C$1:C602,C602,$D$1:D602,D602,$T$1:T602,T602,$R$1:R602,R602))</f>
        <v>2022_12_수프_4_186</v>
      </c>
      <c r="B602" t="s">
        <v>16</v>
      </c>
      <c r="C602" t="str">
        <f>LEFT(O602,4)</f>
        <v>2022</v>
      </c>
      <c r="D602" t="str">
        <f>MID(O602,6,2)</f>
        <v>12</v>
      </c>
      <c r="E602" t="str">
        <f>MID(O602,9,2)</f>
        <v>27</v>
      </c>
      <c r="F602">
        <v>84990605</v>
      </c>
      <c r="G602" t="s">
        <v>1414</v>
      </c>
      <c r="H602" t="s">
        <v>773</v>
      </c>
      <c r="J602" t="s">
        <v>1603</v>
      </c>
      <c r="K602">
        <v>1934878794</v>
      </c>
      <c r="L602" t="s">
        <v>21</v>
      </c>
      <c r="M602" t="s">
        <v>21</v>
      </c>
      <c r="N602" t="s">
        <v>22</v>
      </c>
      <c r="O602" t="s">
        <v>1623</v>
      </c>
      <c r="P602" t="s">
        <v>24</v>
      </c>
      <c r="Q602" t="s">
        <v>24</v>
      </c>
      <c r="R602">
        <f t="shared" si="19"/>
        <v>4</v>
      </c>
      <c r="S602">
        <f t="shared" si="19"/>
        <v>4</v>
      </c>
      <c r="T602" t="str">
        <f>VLOOKUP(F602,[1]마스터!B:E,4,)</f>
        <v>수프</v>
      </c>
    </row>
    <row r="603" spans="1:20">
      <c r="A603" t="str">
        <f>_xlfn.TEXTJOIN("_",TRUE,C603,D603,T603,R603,COUNTIFS($C$1:C603,C603,$D$1:D603,D603,$T$1:T603,T603,$R$1:R603,R603))</f>
        <v>2022_12_수프_4_187</v>
      </c>
      <c r="B603" t="s">
        <v>16</v>
      </c>
      <c r="C603" t="str">
        <f>LEFT(O603,4)</f>
        <v>2022</v>
      </c>
      <c r="D603" t="str">
        <f>MID(O603,6,2)</f>
        <v>12</v>
      </c>
      <c r="E603" t="str">
        <f>MID(O603,9,2)</f>
        <v>27</v>
      </c>
      <c r="F603">
        <v>84990605</v>
      </c>
      <c r="G603" t="s">
        <v>1414</v>
      </c>
      <c r="H603" t="s">
        <v>1624</v>
      </c>
      <c r="J603" t="s">
        <v>1595</v>
      </c>
      <c r="K603">
        <v>1934927879</v>
      </c>
      <c r="L603" t="s">
        <v>21</v>
      </c>
      <c r="M603" t="s">
        <v>21</v>
      </c>
      <c r="N603" t="s">
        <v>22</v>
      </c>
      <c r="O603" t="s">
        <v>1625</v>
      </c>
      <c r="P603" t="s">
        <v>24</v>
      </c>
      <c r="Q603" t="s">
        <v>24</v>
      </c>
      <c r="R603">
        <f t="shared" si="19"/>
        <v>4</v>
      </c>
      <c r="S603">
        <f t="shared" si="19"/>
        <v>4</v>
      </c>
      <c r="T603" t="str">
        <f>VLOOKUP(F603,[1]마스터!B:E,4,)</f>
        <v>수프</v>
      </c>
    </row>
    <row r="604" spans="1:20">
      <c r="A604" t="str">
        <f>_xlfn.TEXTJOIN("_",TRUE,C604,D604,T604,R604,COUNTIFS($C$1:C604,C604,$D$1:D604,D604,$T$1:T604,T604,$R$1:R604,R604))</f>
        <v>2022_12_수프_3_11</v>
      </c>
      <c r="B604" t="s">
        <v>16</v>
      </c>
      <c r="C604" t="str">
        <f>LEFT(O604,4)</f>
        <v>2022</v>
      </c>
      <c r="D604" t="str">
        <f>MID(O604,6,2)</f>
        <v>12</v>
      </c>
      <c r="E604" t="str">
        <f>MID(O604,9,2)</f>
        <v>27</v>
      </c>
      <c r="F604">
        <v>84990605</v>
      </c>
      <c r="G604" t="s">
        <v>1414</v>
      </c>
      <c r="H604" t="s">
        <v>1626</v>
      </c>
      <c r="J604" t="s">
        <v>1592</v>
      </c>
      <c r="K604">
        <v>1935012363</v>
      </c>
      <c r="L604" t="s">
        <v>47</v>
      </c>
      <c r="M604" t="s">
        <v>21</v>
      </c>
      <c r="N604" t="s">
        <v>22</v>
      </c>
      <c r="O604" t="s">
        <v>1627</v>
      </c>
      <c r="P604" t="s">
        <v>24</v>
      </c>
      <c r="Q604" t="s">
        <v>24</v>
      </c>
      <c r="R604">
        <f t="shared" si="19"/>
        <v>3</v>
      </c>
      <c r="S604">
        <f t="shared" si="19"/>
        <v>4</v>
      </c>
      <c r="T604" t="str">
        <f>VLOOKUP(F604,[1]마스터!B:E,4,)</f>
        <v>수프</v>
      </c>
    </row>
    <row r="605" spans="1:20">
      <c r="A605" t="str">
        <f>_xlfn.TEXTJOIN("_",TRUE,C605,D605,T605,R605,COUNTIFS($C$1:C605,C605,$D$1:D605,D605,$T$1:T605,T605,$R$1:R605,R605))</f>
        <v>2022_12_수프_4_188</v>
      </c>
      <c r="B605" t="s">
        <v>16</v>
      </c>
      <c r="C605" t="str">
        <f>LEFT(O605,4)</f>
        <v>2022</v>
      </c>
      <c r="D605" t="str">
        <f>MID(O605,6,2)</f>
        <v>12</v>
      </c>
      <c r="E605" t="str">
        <f>MID(O605,9,2)</f>
        <v>27</v>
      </c>
      <c r="F605">
        <v>84990605</v>
      </c>
      <c r="G605" t="s">
        <v>1414</v>
      </c>
      <c r="H605" t="s">
        <v>1628</v>
      </c>
      <c r="J605" t="s">
        <v>1595</v>
      </c>
      <c r="K605">
        <v>1934817909</v>
      </c>
      <c r="L605" t="s">
        <v>21</v>
      </c>
      <c r="M605" t="s">
        <v>21</v>
      </c>
      <c r="N605" t="s">
        <v>22</v>
      </c>
      <c r="O605" t="s">
        <v>1629</v>
      </c>
      <c r="P605" t="s">
        <v>24</v>
      </c>
      <c r="Q605" t="s">
        <v>24</v>
      </c>
      <c r="R605">
        <f t="shared" si="19"/>
        <v>4</v>
      </c>
      <c r="S605">
        <f t="shared" si="19"/>
        <v>4</v>
      </c>
      <c r="T605" t="str">
        <f>VLOOKUP(F605,[1]마스터!B:E,4,)</f>
        <v>수프</v>
      </c>
    </row>
    <row r="606" spans="1:20">
      <c r="A606" t="str">
        <f>_xlfn.TEXTJOIN("_",TRUE,C606,D606,T606,R606,COUNTIFS($C$1:C606,C606,$D$1:D606,D606,$T$1:T606,T606,$R$1:R606,R606))</f>
        <v>2022_12_수프_4_189</v>
      </c>
      <c r="B606" t="s">
        <v>16</v>
      </c>
      <c r="C606" t="str">
        <f>LEFT(O606,4)</f>
        <v>2022</v>
      </c>
      <c r="D606" t="str">
        <f>MID(O606,6,2)</f>
        <v>12</v>
      </c>
      <c r="E606" t="str">
        <f>MID(O606,9,2)</f>
        <v>27</v>
      </c>
      <c r="F606">
        <v>84990605</v>
      </c>
      <c r="G606" t="s">
        <v>1414</v>
      </c>
      <c r="H606" t="s">
        <v>597</v>
      </c>
      <c r="J606" t="s">
        <v>1592</v>
      </c>
      <c r="K606">
        <v>1934415673</v>
      </c>
      <c r="L606" t="s">
        <v>21</v>
      </c>
      <c r="M606" t="s">
        <v>21</v>
      </c>
      <c r="N606" t="s">
        <v>22</v>
      </c>
      <c r="O606" t="s">
        <v>1630</v>
      </c>
      <c r="P606" t="s">
        <v>24</v>
      </c>
      <c r="Q606" t="s">
        <v>24</v>
      </c>
      <c r="R606">
        <f t="shared" si="19"/>
        <v>4</v>
      </c>
      <c r="S606">
        <f t="shared" si="19"/>
        <v>4</v>
      </c>
      <c r="T606" t="str">
        <f>VLOOKUP(F606,[1]마스터!B:E,4,)</f>
        <v>수프</v>
      </c>
    </row>
    <row r="607" spans="1:20">
      <c r="A607" t="str">
        <f>_xlfn.TEXTJOIN("_",TRUE,C607,D607,T607,R607,COUNTIFS($C$1:C607,C607,$D$1:D607,D607,$T$1:T607,T607,$R$1:R607,R607))</f>
        <v>2022_12_수프_4_190</v>
      </c>
      <c r="B607" t="s">
        <v>16</v>
      </c>
      <c r="C607" t="str">
        <f>LEFT(O607,4)</f>
        <v>2022</v>
      </c>
      <c r="D607" t="str">
        <f>MID(O607,6,2)</f>
        <v>12</v>
      </c>
      <c r="E607" t="str">
        <f>MID(O607,9,2)</f>
        <v>27</v>
      </c>
      <c r="F607">
        <v>84990605</v>
      </c>
      <c r="G607" t="s">
        <v>1414</v>
      </c>
      <c r="H607" t="s">
        <v>1631</v>
      </c>
      <c r="J607" t="s">
        <v>1595</v>
      </c>
      <c r="K607">
        <v>1934924172</v>
      </c>
      <c r="L607" t="s">
        <v>21</v>
      </c>
      <c r="M607" t="s">
        <v>21</v>
      </c>
      <c r="N607" t="s">
        <v>22</v>
      </c>
      <c r="O607" t="s">
        <v>1632</v>
      </c>
      <c r="P607" t="s">
        <v>24</v>
      </c>
      <c r="Q607" t="s">
        <v>24</v>
      </c>
      <c r="R607">
        <f t="shared" si="19"/>
        <v>4</v>
      </c>
      <c r="S607">
        <f t="shared" si="19"/>
        <v>4</v>
      </c>
      <c r="T607" t="str">
        <f>VLOOKUP(F607,[1]마스터!B:E,4,)</f>
        <v>수프</v>
      </c>
    </row>
    <row r="608" spans="1:20">
      <c r="A608" t="str">
        <f>_xlfn.TEXTJOIN("_",TRUE,C608,D608,T608,R608,COUNTIFS($C$1:C608,C608,$D$1:D608,D608,$T$1:T608,T608,$R$1:R608,R608))</f>
        <v>2022_12_수프_4_191</v>
      </c>
      <c r="B608" t="s">
        <v>16</v>
      </c>
      <c r="C608" t="str">
        <f>LEFT(O608,4)</f>
        <v>2022</v>
      </c>
      <c r="D608" t="str">
        <f>MID(O608,6,2)</f>
        <v>12</v>
      </c>
      <c r="E608" t="str">
        <f>MID(O608,9,2)</f>
        <v>27</v>
      </c>
      <c r="F608">
        <v>84990605</v>
      </c>
      <c r="G608" t="s">
        <v>1414</v>
      </c>
      <c r="H608" t="s">
        <v>1633</v>
      </c>
      <c r="J608" t="s">
        <v>1603</v>
      </c>
      <c r="K608">
        <v>1934905899</v>
      </c>
      <c r="L608" t="s">
        <v>21</v>
      </c>
      <c r="M608" t="s">
        <v>21</v>
      </c>
      <c r="N608" t="s">
        <v>22</v>
      </c>
      <c r="O608" t="s">
        <v>1634</v>
      </c>
      <c r="P608" t="s">
        <v>24</v>
      </c>
      <c r="Q608" t="s">
        <v>24</v>
      </c>
      <c r="R608">
        <f t="shared" si="19"/>
        <v>4</v>
      </c>
      <c r="S608">
        <f t="shared" si="19"/>
        <v>4</v>
      </c>
      <c r="T608" t="str">
        <f>VLOOKUP(F608,[1]마스터!B:E,4,)</f>
        <v>수프</v>
      </c>
    </row>
    <row r="609" spans="1:20">
      <c r="A609" t="str">
        <f>_xlfn.TEXTJOIN("_",TRUE,C609,D609,T609,R609,COUNTIFS($C$1:C609,C609,$D$1:D609,D609,$T$1:T609,T609,$R$1:R609,R609))</f>
        <v>2022_12_수프_4_192</v>
      </c>
      <c r="B609" t="s">
        <v>16</v>
      </c>
      <c r="C609" t="str">
        <f>LEFT(O609,4)</f>
        <v>2022</v>
      </c>
      <c r="D609" t="str">
        <f>MID(O609,6,2)</f>
        <v>12</v>
      </c>
      <c r="E609" t="str">
        <f>MID(O609,9,2)</f>
        <v>27</v>
      </c>
      <c r="F609">
        <v>84990605</v>
      </c>
      <c r="G609" t="s">
        <v>1414</v>
      </c>
      <c r="H609" t="s">
        <v>1635</v>
      </c>
      <c r="J609" t="s">
        <v>1595</v>
      </c>
      <c r="K609">
        <v>1934866480</v>
      </c>
      <c r="L609" t="s">
        <v>21</v>
      </c>
      <c r="M609" t="s">
        <v>21</v>
      </c>
      <c r="N609" t="s">
        <v>22</v>
      </c>
      <c r="O609" t="s">
        <v>1636</v>
      </c>
      <c r="P609" t="s">
        <v>24</v>
      </c>
      <c r="Q609" t="s">
        <v>24</v>
      </c>
      <c r="R609">
        <f t="shared" si="19"/>
        <v>4</v>
      </c>
      <c r="S609">
        <f t="shared" si="19"/>
        <v>4</v>
      </c>
      <c r="T609" t="str">
        <f>VLOOKUP(F609,[1]마스터!B:E,4,)</f>
        <v>수프</v>
      </c>
    </row>
    <row r="610" spans="1:20">
      <c r="A610" t="str">
        <f>_xlfn.TEXTJOIN("_",TRUE,C610,D610,T610,R610,COUNTIFS($C$1:C610,C610,$D$1:D610,D610,$T$1:T610,T610,$R$1:R610,R610))</f>
        <v>2022_12_수프_4_193</v>
      </c>
      <c r="B610" t="s">
        <v>16</v>
      </c>
      <c r="C610" t="str">
        <f>LEFT(O610,4)</f>
        <v>2022</v>
      </c>
      <c r="D610" t="str">
        <f>MID(O610,6,2)</f>
        <v>12</v>
      </c>
      <c r="E610" t="str">
        <f>MID(O610,9,2)</f>
        <v>27</v>
      </c>
      <c r="F610">
        <v>84990605</v>
      </c>
      <c r="G610" t="s">
        <v>1414</v>
      </c>
      <c r="H610" t="s">
        <v>1637</v>
      </c>
      <c r="J610" t="s">
        <v>1592</v>
      </c>
      <c r="K610">
        <v>1934577323</v>
      </c>
      <c r="L610" t="s">
        <v>21</v>
      </c>
      <c r="M610" t="s">
        <v>21</v>
      </c>
      <c r="N610" t="s">
        <v>22</v>
      </c>
      <c r="O610" t="s">
        <v>1638</v>
      </c>
      <c r="P610" t="s">
        <v>24</v>
      </c>
      <c r="Q610" t="s">
        <v>24</v>
      </c>
      <c r="R610">
        <f t="shared" si="19"/>
        <v>4</v>
      </c>
      <c r="S610">
        <f t="shared" si="19"/>
        <v>4</v>
      </c>
      <c r="T610" t="str">
        <f>VLOOKUP(F610,[1]마스터!B:E,4,)</f>
        <v>수프</v>
      </c>
    </row>
    <row r="611" spans="1:20">
      <c r="A611" t="str">
        <f>_xlfn.TEXTJOIN("_",TRUE,C611,D611,T611,R611,COUNTIFS($C$1:C611,C611,$D$1:D611,D611,$T$1:T611,T611,$R$1:R611,R611))</f>
        <v>2022_12_수프_4_194</v>
      </c>
      <c r="B611" t="s">
        <v>16</v>
      </c>
      <c r="C611" t="str">
        <f>LEFT(O611,4)</f>
        <v>2022</v>
      </c>
      <c r="D611" t="str">
        <f>MID(O611,6,2)</f>
        <v>12</v>
      </c>
      <c r="E611" t="str">
        <f>MID(O611,9,2)</f>
        <v>28</v>
      </c>
      <c r="F611">
        <v>84990605</v>
      </c>
      <c r="G611" t="s">
        <v>1414</v>
      </c>
      <c r="H611" t="s">
        <v>1639</v>
      </c>
      <c r="J611" t="s">
        <v>1595</v>
      </c>
      <c r="K611">
        <v>1934833367</v>
      </c>
      <c r="L611" t="s">
        <v>21</v>
      </c>
      <c r="M611" t="s">
        <v>21</v>
      </c>
      <c r="N611" t="s">
        <v>22</v>
      </c>
      <c r="O611" t="s">
        <v>1640</v>
      </c>
      <c r="P611" t="s">
        <v>24</v>
      </c>
      <c r="Q611" t="s">
        <v>24</v>
      </c>
      <c r="R611">
        <f t="shared" si="19"/>
        <v>4</v>
      </c>
      <c r="S611">
        <f t="shared" si="19"/>
        <v>4</v>
      </c>
      <c r="T611" t="str">
        <f>VLOOKUP(F611,[1]마스터!B:E,4,)</f>
        <v>수프</v>
      </c>
    </row>
    <row r="612" spans="1:20">
      <c r="A612" t="str">
        <f>_xlfn.TEXTJOIN("_",TRUE,C612,D612,T612,R612,COUNTIFS($C$1:C612,C612,$D$1:D612,D612,$T$1:T612,T612,$R$1:R612,R612))</f>
        <v>2022_12_수프_4_195</v>
      </c>
      <c r="B612" t="s">
        <v>16</v>
      </c>
      <c r="C612" t="str">
        <f>LEFT(O612,4)</f>
        <v>2022</v>
      </c>
      <c r="D612" t="str">
        <f>MID(O612,6,2)</f>
        <v>12</v>
      </c>
      <c r="E612" t="str">
        <f>MID(O612,9,2)</f>
        <v>28</v>
      </c>
      <c r="F612">
        <v>84990605</v>
      </c>
      <c r="G612" t="s">
        <v>1414</v>
      </c>
      <c r="H612" t="s">
        <v>1641</v>
      </c>
      <c r="J612" t="s">
        <v>1592</v>
      </c>
      <c r="K612">
        <v>1934750195</v>
      </c>
      <c r="L612" t="s">
        <v>21</v>
      </c>
      <c r="M612" t="s">
        <v>21</v>
      </c>
      <c r="N612" t="s">
        <v>22</v>
      </c>
      <c r="O612" t="s">
        <v>1642</v>
      </c>
      <c r="P612" t="s">
        <v>24</v>
      </c>
      <c r="Q612" t="s">
        <v>24</v>
      </c>
      <c r="R612">
        <f t="shared" si="19"/>
        <v>4</v>
      </c>
      <c r="S612">
        <f t="shared" si="19"/>
        <v>4</v>
      </c>
      <c r="T612" t="str">
        <f>VLOOKUP(F612,[1]마스터!B:E,4,)</f>
        <v>수프</v>
      </c>
    </row>
    <row r="613" spans="1:20">
      <c r="A613" t="str">
        <f>_xlfn.TEXTJOIN("_",TRUE,C613,D613,T613,R613,COUNTIFS($C$1:C613,C613,$D$1:D613,D613,$T$1:T613,T613,$R$1:R613,R613))</f>
        <v>2022_12_수프_4_196</v>
      </c>
      <c r="B613" t="s">
        <v>16</v>
      </c>
      <c r="C613" t="str">
        <f>LEFT(O613,4)</f>
        <v>2022</v>
      </c>
      <c r="D613" t="str">
        <f>MID(O613,6,2)</f>
        <v>12</v>
      </c>
      <c r="E613" t="str">
        <f>MID(O613,9,2)</f>
        <v>28</v>
      </c>
      <c r="F613">
        <v>84990605</v>
      </c>
      <c r="G613" t="s">
        <v>1414</v>
      </c>
      <c r="H613" t="s">
        <v>1643</v>
      </c>
      <c r="J613" t="s">
        <v>1592</v>
      </c>
      <c r="K613">
        <v>1934958469</v>
      </c>
      <c r="L613" t="s">
        <v>21</v>
      </c>
      <c r="M613" t="s">
        <v>21</v>
      </c>
      <c r="N613" t="s">
        <v>22</v>
      </c>
      <c r="O613" t="s">
        <v>1644</v>
      </c>
      <c r="P613" t="s">
        <v>24</v>
      </c>
      <c r="Q613" t="s">
        <v>24</v>
      </c>
      <c r="R613">
        <f t="shared" si="19"/>
        <v>4</v>
      </c>
      <c r="S613">
        <f t="shared" si="19"/>
        <v>4</v>
      </c>
      <c r="T613" t="str">
        <f>VLOOKUP(F613,[1]마스터!B:E,4,)</f>
        <v>수프</v>
      </c>
    </row>
    <row r="614" spans="1:20">
      <c r="A614" t="str">
        <f>_xlfn.TEXTJOIN("_",TRUE,C614,D614,T614,R614,COUNTIFS($C$1:C614,C614,$D$1:D614,D614,$T$1:T614,T614,$R$1:R614,R614))</f>
        <v>2022_12_수프_4_197</v>
      </c>
      <c r="B614" t="s">
        <v>16</v>
      </c>
      <c r="C614" t="str">
        <f>LEFT(O614,4)</f>
        <v>2022</v>
      </c>
      <c r="D614" t="str">
        <f>MID(O614,6,2)</f>
        <v>12</v>
      </c>
      <c r="E614" t="str">
        <f>MID(O614,9,2)</f>
        <v>28</v>
      </c>
      <c r="F614">
        <v>84990605</v>
      </c>
      <c r="G614" t="s">
        <v>1414</v>
      </c>
      <c r="H614" t="s">
        <v>1645</v>
      </c>
      <c r="J614" t="s">
        <v>1595</v>
      </c>
      <c r="K614">
        <v>1934925014</v>
      </c>
      <c r="L614" t="s">
        <v>21</v>
      </c>
      <c r="M614" t="s">
        <v>21</v>
      </c>
      <c r="N614" t="s">
        <v>22</v>
      </c>
      <c r="O614" t="s">
        <v>1646</v>
      </c>
      <c r="P614" t="s">
        <v>24</v>
      </c>
      <c r="Q614" t="s">
        <v>24</v>
      </c>
      <c r="R614">
        <f t="shared" si="19"/>
        <v>4</v>
      </c>
      <c r="S614">
        <f t="shared" si="19"/>
        <v>4</v>
      </c>
      <c r="T614" t="str">
        <f>VLOOKUP(F614,[1]마스터!B:E,4,)</f>
        <v>수프</v>
      </c>
    </row>
    <row r="615" spans="1:20">
      <c r="A615" t="str">
        <f>_xlfn.TEXTJOIN("_",TRUE,C615,D615,T615,R615,COUNTIFS($C$1:C615,C615,$D$1:D615,D615,$T$1:T615,T615,$R$1:R615,R615))</f>
        <v>2022_12_수프_4_198</v>
      </c>
      <c r="B615" t="s">
        <v>16</v>
      </c>
      <c r="C615" t="str">
        <f>LEFT(O615,4)</f>
        <v>2022</v>
      </c>
      <c r="D615" t="str">
        <f>MID(O615,6,2)</f>
        <v>12</v>
      </c>
      <c r="E615" t="str">
        <f>MID(O615,9,2)</f>
        <v>28</v>
      </c>
      <c r="F615">
        <v>84990605</v>
      </c>
      <c r="G615" t="s">
        <v>1414</v>
      </c>
      <c r="H615" t="s">
        <v>1647</v>
      </c>
      <c r="J615" t="s">
        <v>1592</v>
      </c>
      <c r="K615">
        <v>1934842489</v>
      </c>
      <c r="L615" t="s">
        <v>21</v>
      </c>
      <c r="M615" t="s">
        <v>21</v>
      </c>
      <c r="N615" t="s">
        <v>22</v>
      </c>
      <c r="O615" t="s">
        <v>1648</v>
      </c>
      <c r="P615" t="s">
        <v>24</v>
      </c>
      <c r="Q615" t="s">
        <v>24</v>
      </c>
      <c r="R615">
        <f t="shared" si="19"/>
        <v>4</v>
      </c>
      <c r="S615">
        <f t="shared" si="19"/>
        <v>4</v>
      </c>
      <c r="T615" t="str">
        <f>VLOOKUP(F615,[1]마스터!B:E,4,)</f>
        <v>수프</v>
      </c>
    </row>
    <row r="616" spans="1:20">
      <c r="A616" t="str">
        <f>_xlfn.TEXTJOIN("_",TRUE,C616,D616,T616,R616,COUNTIFS($C$1:C616,C616,$D$1:D616,D616,$T$1:T616,T616,$R$1:R616,R616))</f>
        <v>2022_12_수프_3_12</v>
      </c>
      <c r="B616" t="s">
        <v>16</v>
      </c>
      <c r="C616" t="str">
        <f>LEFT(O616,4)</f>
        <v>2022</v>
      </c>
      <c r="D616" t="str">
        <f>MID(O616,6,2)</f>
        <v>12</v>
      </c>
      <c r="E616" t="str">
        <f>MID(O616,9,2)</f>
        <v>28</v>
      </c>
      <c r="F616">
        <v>84990605</v>
      </c>
      <c r="G616" t="s">
        <v>1414</v>
      </c>
      <c r="H616" t="s">
        <v>1649</v>
      </c>
      <c r="J616" t="s">
        <v>1595</v>
      </c>
      <c r="K616">
        <v>1934930957</v>
      </c>
      <c r="L616" t="s">
        <v>47</v>
      </c>
      <c r="M616" t="s">
        <v>21</v>
      </c>
      <c r="N616" t="s">
        <v>22</v>
      </c>
      <c r="O616" t="s">
        <v>1650</v>
      </c>
      <c r="P616" t="s">
        <v>24</v>
      </c>
      <c r="Q616" t="s">
        <v>24</v>
      </c>
      <c r="R616">
        <f t="shared" si="19"/>
        <v>3</v>
      </c>
      <c r="S616">
        <f t="shared" si="19"/>
        <v>4</v>
      </c>
      <c r="T616" t="str">
        <f>VLOOKUP(F616,[1]마스터!B:E,4,)</f>
        <v>수프</v>
      </c>
    </row>
    <row r="617" spans="1:20">
      <c r="A617" t="str">
        <f>_xlfn.TEXTJOIN("_",TRUE,C617,D617,T617,R617,COUNTIFS($C$1:C617,C617,$D$1:D617,D617,$T$1:T617,T617,$R$1:R617,R617))</f>
        <v>2022_12_수프_4_199</v>
      </c>
      <c r="B617" t="s">
        <v>16</v>
      </c>
      <c r="C617" t="str">
        <f>LEFT(O617,4)</f>
        <v>2022</v>
      </c>
      <c r="D617" t="str">
        <f>MID(O617,6,2)</f>
        <v>12</v>
      </c>
      <c r="E617" t="str">
        <f>MID(O617,9,2)</f>
        <v>28</v>
      </c>
      <c r="F617">
        <v>84990605</v>
      </c>
      <c r="G617" t="s">
        <v>1414</v>
      </c>
      <c r="H617" t="s">
        <v>1651</v>
      </c>
      <c r="J617" t="s">
        <v>1592</v>
      </c>
      <c r="K617">
        <v>1934584529</v>
      </c>
      <c r="L617" t="s">
        <v>21</v>
      </c>
      <c r="M617" t="s">
        <v>21</v>
      </c>
      <c r="N617" t="s">
        <v>22</v>
      </c>
      <c r="O617" t="s">
        <v>1652</v>
      </c>
      <c r="P617" t="s">
        <v>24</v>
      </c>
      <c r="Q617" t="s">
        <v>24</v>
      </c>
      <c r="R617">
        <f t="shared" si="19"/>
        <v>4</v>
      </c>
      <c r="S617">
        <f t="shared" si="19"/>
        <v>4</v>
      </c>
      <c r="T617" t="str">
        <f>VLOOKUP(F617,[1]마스터!B:E,4,)</f>
        <v>수프</v>
      </c>
    </row>
    <row r="618" spans="1:20">
      <c r="A618" t="str">
        <f>_xlfn.TEXTJOIN("_",TRUE,C618,D618,T618,R618,COUNTIFS($C$1:C618,C618,$D$1:D618,D618,$T$1:T618,T618,$R$1:R618,R618))</f>
        <v>2022_12_수프_4_200</v>
      </c>
      <c r="B618" t="s">
        <v>16</v>
      </c>
      <c r="C618" t="str">
        <f>LEFT(O618,4)</f>
        <v>2022</v>
      </c>
      <c r="D618" t="str">
        <f>MID(O618,6,2)</f>
        <v>12</v>
      </c>
      <c r="E618" t="str">
        <f>MID(O618,9,2)</f>
        <v>28</v>
      </c>
      <c r="F618">
        <v>84990605</v>
      </c>
      <c r="G618" t="s">
        <v>1414</v>
      </c>
      <c r="H618" t="s">
        <v>1653</v>
      </c>
      <c r="J618" t="s">
        <v>1654</v>
      </c>
      <c r="K618">
        <v>1934717521</v>
      </c>
      <c r="L618" t="s">
        <v>21</v>
      </c>
      <c r="M618" t="s">
        <v>21</v>
      </c>
      <c r="N618" t="s">
        <v>22</v>
      </c>
      <c r="O618" t="s">
        <v>1655</v>
      </c>
      <c r="P618" t="s">
        <v>24</v>
      </c>
      <c r="Q618" t="s">
        <v>24</v>
      </c>
      <c r="R618">
        <f t="shared" si="19"/>
        <v>4</v>
      </c>
      <c r="S618">
        <f t="shared" si="19"/>
        <v>4</v>
      </c>
      <c r="T618" t="str">
        <f>VLOOKUP(F618,[1]마스터!B:E,4,)</f>
        <v>수프</v>
      </c>
    </row>
    <row r="619" spans="1:20">
      <c r="A619" t="str">
        <f>_xlfn.TEXTJOIN("_",TRUE,C619,D619,T619,R619,COUNTIFS($C$1:C619,C619,$D$1:D619,D619,$T$1:T619,T619,$R$1:R619,R619))</f>
        <v>2022_12_수프_4_201</v>
      </c>
      <c r="B619" t="s">
        <v>16</v>
      </c>
      <c r="C619" t="str">
        <f>LEFT(O619,4)</f>
        <v>2022</v>
      </c>
      <c r="D619" t="str">
        <f>MID(O619,6,2)</f>
        <v>12</v>
      </c>
      <c r="E619" t="str">
        <f>MID(O619,9,2)</f>
        <v>28</v>
      </c>
      <c r="F619">
        <v>84990605</v>
      </c>
      <c r="G619" t="s">
        <v>1414</v>
      </c>
      <c r="H619" t="s">
        <v>1656</v>
      </c>
      <c r="J619" t="s">
        <v>1595</v>
      </c>
      <c r="K619">
        <v>1934924515</v>
      </c>
      <c r="L619" t="s">
        <v>21</v>
      </c>
      <c r="M619" t="s">
        <v>21</v>
      </c>
      <c r="N619" t="s">
        <v>22</v>
      </c>
      <c r="O619" t="s">
        <v>1657</v>
      </c>
      <c r="P619" t="s">
        <v>24</v>
      </c>
      <c r="Q619" t="s">
        <v>24</v>
      </c>
      <c r="R619">
        <f t="shared" si="19"/>
        <v>4</v>
      </c>
      <c r="S619">
        <f t="shared" si="19"/>
        <v>4</v>
      </c>
      <c r="T619" t="str">
        <f>VLOOKUP(F619,[1]마스터!B:E,4,)</f>
        <v>수프</v>
      </c>
    </row>
    <row r="620" spans="1:20">
      <c r="A620" t="str">
        <f>_xlfn.TEXTJOIN("_",TRUE,C620,D620,T620,R620,COUNTIFS($C$1:C620,C620,$D$1:D620,D620,$T$1:T620,T620,$R$1:R620,R620))</f>
        <v>2022_12_수프_3_13</v>
      </c>
      <c r="B620" t="s">
        <v>16</v>
      </c>
      <c r="C620" t="str">
        <f>LEFT(O620,4)</f>
        <v>2022</v>
      </c>
      <c r="D620" t="str">
        <f>MID(O620,6,2)</f>
        <v>12</v>
      </c>
      <c r="E620" t="str">
        <f>MID(O620,9,2)</f>
        <v>28</v>
      </c>
      <c r="F620">
        <v>84990605</v>
      </c>
      <c r="G620" t="s">
        <v>1414</v>
      </c>
      <c r="H620" t="s">
        <v>1658</v>
      </c>
      <c r="J620" t="s">
        <v>1592</v>
      </c>
      <c r="K620">
        <v>1934819427</v>
      </c>
      <c r="L620" t="s">
        <v>47</v>
      </c>
      <c r="M620" t="s">
        <v>21</v>
      </c>
      <c r="N620" t="s">
        <v>22</v>
      </c>
      <c r="O620" t="s">
        <v>1659</v>
      </c>
      <c r="P620" t="s">
        <v>24</v>
      </c>
      <c r="Q620" t="s">
        <v>24</v>
      </c>
      <c r="R620">
        <f t="shared" si="19"/>
        <v>3</v>
      </c>
      <c r="S620">
        <f t="shared" si="19"/>
        <v>4</v>
      </c>
      <c r="T620" t="str">
        <f>VLOOKUP(F620,[1]마스터!B:E,4,)</f>
        <v>수프</v>
      </c>
    </row>
    <row r="621" spans="1:20">
      <c r="A621" t="str">
        <f>_xlfn.TEXTJOIN("_",TRUE,C621,D621,T621,R621,COUNTIFS($C$1:C621,C621,$D$1:D621,D621,$T$1:T621,T621,$R$1:R621,R621))</f>
        <v>2022_12_수프_4_202</v>
      </c>
      <c r="B621" t="s">
        <v>16</v>
      </c>
      <c r="C621" t="str">
        <f>LEFT(O621,4)</f>
        <v>2022</v>
      </c>
      <c r="D621" t="str">
        <f>MID(O621,6,2)</f>
        <v>12</v>
      </c>
      <c r="E621" t="str">
        <f>MID(O621,9,2)</f>
        <v>28</v>
      </c>
      <c r="F621">
        <v>84990605</v>
      </c>
      <c r="G621" t="s">
        <v>1414</v>
      </c>
      <c r="H621" t="s">
        <v>1660</v>
      </c>
      <c r="J621" t="s">
        <v>1603</v>
      </c>
      <c r="K621">
        <v>1934580829</v>
      </c>
      <c r="L621" t="s">
        <v>21</v>
      </c>
      <c r="M621" t="s">
        <v>21</v>
      </c>
      <c r="N621" t="s">
        <v>22</v>
      </c>
      <c r="O621" t="s">
        <v>1661</v>
      </c>
      <c r="P621" t="s">
        <v>24</v>
      </c>
      <c r="Q621" t="s">
        <v>24</v>
      </c>
      <c r="R621">
        <f t="shared" si="19"/>
        <v>4</v>
      </c>
      <c r="S621">
        <f t="shared" si="19"/>
        <v>4</v>
      </c>
      <c r="T621" t="str">
        <f>VLOOKUP(F621,[1]마스터!B:E,4,)</f>
        <v>수프</v>
      </c>
    </row>
    <row r="622" spans="1:20">
      <c r="A622" t="str">
        <f>_xlfn.TEXTJOIN("_",TRUE,C622,D622,T622,R622,COUNTIFS($C$1:C622,C622,$D$1:D622,D622,$T$1:T622,T622,$R$1:R622,R622))</f>
        <v>2022_12_수프_4_203</v>
      </c>
      <c r="B622" t="s">
        <v>16</v>
      </c>
      <c r="C622" t="str">
        <f>LEFT(O622,4)</f>
        <v>2022</v>
      </c>
      <c r="D622" t="str">
        <f>MID(O622,6,2)</f>
        <v>12</v>
      </c>
      <c r="E622" t="str">
        <f>MID(O622,9,2)</f>
        <v>28</v>
      </c>
      <c r="F622">
        <v>84990605</v>
      </c>
      <c r="G622" t="s">
        <v>1414</v>
      </c>
      <c r="H622" t="s">
        <v>1662</v>
      </c>
      <c r="J622" t="s">
        <v>1654</v>
      </c>
      <c r="K622">
        <v>1934763478</v>
      </c>
      <c r="L622" t="s">
        <v>21</v>
      </c>
      <c r="M622" t="s">
        <v>21</v>
      </c>
      <c r="N622" t="s">
        <v>22</v>
      </c>
      <c r="O622" t="s">
        <v>1663</v>
      </c>
      <c r="P622" t="s">
        <v>24</v>
      </c>
      <c r="Q622" t="s">
        <v>24</v>
      </c>
      <c r="R622">
        <f t="shared" si="19"/>
        <v>4</v>
      </c>
      <c r="S622">
        <f t="shared" si="19"/>
        <v>4</v>
      </c>
      <c r="T622" t="str">
        <f>VLOOKUP(F622,[1]마스터!B:E,4,)</f>
        <v>수프</v>
      </c>
    </row>
    <row r="623" spans="1:20">
      <c r="A623" t="str">
        <f>_xlfn.TEXTJOIN("_",TRUE,C623,D623,T623,R623,COUNTIFS($C$1:C623,C623,$D$1:D623,D623,$T$1:T623,T623,$R$1:R623,R623))</f>
        <v>2022_12_수프_4_204</v>
      </c>
      <c r="B623" t="s">
        <v>16</v>
      </c>
      <c r="C623" t="str">
        <f>LEFT(O623,4)</f>
        <v>2022</v>
      </c>
      <c r="D623" t="str">
        <f>MID(O623,6,2)</f>
        <v>12</v>
      </c>
      <c r="E623" t="str">
        <f>MID(O623,9,2)</f>
        <v>28</v>
      </c>
      <c r="F623">
        <v>84990605</v>
      </c>
      <c r="G623" t="s">
        <v>1414</v>
      </c>
      <c r="H623" t="s">
        <v>1664</v>
      </c>
      <c r="J623" t="s">
        <v>1592</v>
      </c>
      <c r="K623">
        <v>1934675991</v>
      </c>
      <c r="L623" t="s">
        <v>21</v>
      </c>
      <c r="M623" t="s">
        <v>21</v>
      </c>
      <c r="N623" t="s">
        <v>22</v>
      </c>
      <c r="O623" t="s">
        <v>1665</v>
      </c>
      <c r="P623" t="s">
        <v>24</v>
      </c>
      <c r="Q623" t="s">
        <v>24</v>
      </c>
      <c r="R623">
        <f t="shared" si="19"/>
        <v>4</v>
      </c>
      <c r="S623">
        <f t="shared" si="19"/>
        <v>4</v>
      </c>
      <c r="T623" t="str">
        <f>VLOOKUP(F623,[1]마스터!B:E,4,)</f>
        <v>수프</v>
      </c>
    </row>
    <row r="624" spans="1:20">
      <c r="A624" t="str">
        <f>_xlfn.TEXTJOIN("_",TRUE,C624,D624,T624,R624,COUNTIFS($C$1:C624,C624,$D$1:D624,D624,$T$1:T624,T624,$R$1:R624,R624))</f>
        <v>2022_12_수프_4_205</v>
      </c>
      <c r="B624" t="s">
        <v>16</v>
      </c>
      <c r="C624" t="str">
        <f>LEFT(O624,4)</f>
        <v>2022</v>
      </c>
      <c r="D624" t="str">
        <f>MID(O624,6,2)</f>
        <v>12</v>
      </c>
      <c r="E624" t="str">
        <f>MID(O624,9,2)</f>
        <v>28</v>
      </c>
      <c r="F624">
        <v>84990605</v>
      </c>
      <c r="G624" t="s">
        <v>1414</v>
      </c>
      <c r="H624" t="s">
        <v>1666</v>
      </c>
      <c r="J624" t="s">
        <v>1595</v>
      </c>
      <c r="K624">
        <v>1934952179</v>
      </c>
      <c r="L624" t="s">
        <v>21</v>
      </c>
      <c r="M624" t="s">
        <v>21</v>
      </c>
      <c r="N624" t="s">
        <v>22</v>
      </c>
      <c r="O624" t="s">
        <v>1667</v>
      </c>
      <c r="P624" t="s">
        <v>24</v>
      </c>
      <c r="Q624" t="s">
        <v>24</v>
      </c>
      <c r="R624">
        <f t="shared" si="19"/>
        <v>4</v>
      </c>
      <c r="S624">
        <f t="shared" si="19"/>
        <v>4</v>
      </c>
      <c r="T624" t="str">
        <f>VLOOKUP(F624,[1]마스터!B:E,4,)</f>
        <v>수프</v>
      </c>
    </row>
    <row r="625" spans="1:20">
      <c r="A625" t="str">
        <f>_xlfn.TEXTJOIN("_",TRUE,C625,D625,T625,R625,COUNTIFS($C$1:C625,C625,$D$1:D625,D625,$T$1:T625,T625,$R$1:R625,R625))</f>
        <v>2022_12_수프_4_206</v>
      </c>
      <c r="B625" t="s">
        <v>16</v>
      </c>
      <c r="C625" t="str">
        <f>LEFT(O625,4)</f>
        <v>2022</v>
      </c>
      <c r="D625" t="str">
        <f>MID(O625,6,2)</f>
        <v>12</v>
      </c>
      <c r="E625" t="str">
        <f>MID(O625,9,2)</f>
        <v>28</v>
      </c>
      <c r="F625">
        <v>84990605</v>
      </c>
      <c r="G625" t="s">
        <v>1414</v>
      </c>
      <c r="H625" t="s">
        <v>1668</v>
      </c>
      <c r="J625" t="s">
        <v>1592</v>
      </c>
      <c r="K625">
        <v>1934922538</v>
      </c>
      <c r="L625" t="s">
        <v>21</v>
      </c>
      <c r="M625" t="s">
        <v>21</v>
      </c>
      <c r="N625" t="s">
        <v>22</v>
      </c>
      <c r="O625" t="s">
        <v>1669</v>
      </c>
      <c r="P625" t="s">
        <v>24</v>
      </c>
      <c r="Q625" t="s">
        <v>24</v>
      </c>
      <c r="R625">
        <f t="shared" si="19"/>
        <v>4</v>
      </c>
      <c r="S625">
        <f t="shared" si="19"/>
        <v>4</v>
      </c>
      <c r="T625" t="str">
        <f>VLOOKUP(F625,[1]마스터!B:E,4,)</f>
        <v>수프</v>
      </c>
    </row>
    <row r="626" spans="1:20">
      <c r="A626" t="str">
        <f>_xlfn.TEXTJOIN("_",TRUE,C626,D626,T626,R626,COUNTIFS($C$1:C626,C626,$D$1:D626,D626,$T$1:T626,T626,$R$1:R626,R626))</f>
        <v>2022_12_수프_4_207</v>
      </c>
      <c r="B626" t="s">
        <v>16</v>
      </c>
      <c r="C626" t="str">
        <f>LEFT(O626,4)</f>
        <v>2022</v>
      </c>
      <c r="D626" t="str">
        <f>MID(O626,6,2)</f>
        <v>12</v>
      </c>
      <c r="E626" t="str">
        <f>MID(O626,9,2)</f>
        <v>28</v>
      </c>
      <c r="F626">
        <v>84990605</v>
      </c>
      <c r="G626" t="s">
        <v>1414</v>
      </c>
      <c r="H626" t="s">
        <v>1670</v>
      </c>
      <c r="J626" t="s">
        <v>1671</v>
      </c>
      <c r="K626">
        <v>1935164622</v>
      </c>
      <c r="L626" t="s">
        <v>21</v>
      </c>
      <c r="M626" t="s">
        <v>21</v>
      </c>
      <c r="N626" t="s">
        <v>22</v>
      </c>
      <c r="O626" t="s">
        <v>1672</v>
      </c>
      <c r="P626" t="s">
        <v>24</v>
      </c>
      <c r="Q626" t="s">
        <v>24</v>
      </c>
      <c r="R626">
        <f t="shared" si="19"/>
        <v>4</v>
      </c>
      <c r="S626">
        <f t="shared" si="19"/>
        <v>4</v>
      </c>
      <c r="T626" t="str">
        <f>VLOOKUP(F626,[1]마스터!B:E,4,)</f>
        <v>수프</v>
      </c>
    </row>
    <row r="627" spans="1:20">
      <c r="A627" t="str">
        <f>_xlfn.TEXTJOIN("_",TRUE,C627,D627,T627,R627,COUNTIFS($C$1:C627,C627,$D$1:D627,D627,$T$1:T627,T627,$R$1:R627,R627))</f>
        <v>2022_12_수프_4_208</v>
      </c>
      <c r="B627" t="s">
        <v>16</v>
      </c>
      <c r="C627" t="str">
        <f>LEFT(O627,4)</f>
        <v>2022</v>
      </c>
      <c r="D627" t="str">
        <f>MID(O627,6,2)</f>
        <v>12</v>
      </c>
      <c r="E627" t="str">
        <f>MID(O627,9,2)</f>
        <v>28</v>
      </c>
      <c r="F627">
        <v>84990605</v>
      </c>
      <c r="G627" t="s">
        <v>1414</v>
      </c>
      <c r="H627" t="s">
        <v>1673</v>
      </c>
      <c r="J627" t="s">
        <v>1654</v>
      </c>
      <c r="K627">
        <v>1935086903</v>
      </c>
      <c r="L627" t="s">
        <v>21</v>
      </c>
      <c r="M627" t="s">
        <v>21</v>
      </c>
      <c r="N627" t="s">
        <v>22</v>
      </c>
      <c r="O627" t="s">
        <v>1674</v>
      </c>
      <c r="P627" t="s">
        <v>24</v>
      </c>
      <c r="Q627" t="s">
        <v>24</v>
      </c>
      <c r="R627">
        <f t="shared" si="19"/>
        <v>4</v>
      </c>
      <c r="S627">
        <f t="shared" si="19"/>
        <v>4</v>
      </c>
      <c r="T627" t="str">
        <f>VLOOKUP(F627,[1]마스터!B:E,4,)</f>
        <v>수프</v>
      </c>
    </row>
    <row r="628" spans="1:20">
      <c r="A628" t="str">
        <f>_xlfn.TEXTJOIN("_",TRUE,C628,D628,T628,R628,COUNTIFS($C$1:C628,C628,$D$1:D628,D628,$T$1:T628,T628,$R$1:R628,R628))</f>
        <v>2022_12_수프_4_209</v>
      </c>
      <c r="B628" t="s">
        <v>16</v>
      </c>
      <c r="C628" t="str">
        <f>LEFT(O628,4)</f>
        <v>2022</v>
      </c>
      <c r="D628" t="str">
        <f>MID(O628,6,2)</f>
        <v>12</v>
      </c>
      <c r="E628" t="str">
        <f>MID(O628,9,2)</f>
        <v>28</v>
      </c>
      <c r="F628">
        <v>84990605</v>
      </c>
      <c r="G628" t="s">
        <v>1414</v>
      </c>
      <c r="H628" t="s">
        <v>1675</v>
      </c>
      <c r="J628" t="s">
        <v>1603</v>
      </c>
      <c r="K628">
        <v>1934846751</v>
      </c>
      <c r="L628" t="s">
        <v>21</v>
      </c>
      <c r="M628" t="s">
        <v>21</v>
      </c>
      <c r="N628" t="s">
        <v>22</v>
      </c>
      <c r="O628" t="s">
        <v>1676</v>
      </c>
      <c r="P628" t="s">
        <v>24</v>
      </c>
      <c r="Q628" t="s">
        <v>24</v>
      </c>
      <c r="R628">
        <f t="shared" si="19"/>
        <v>4</v>
      </c>
      <c r="S628">
        <f t="shared" si="19"/>
        <v>4</v>
      </c>
      <c r="T628" t="str">
        <f>VLOOKUP(F628,[1]마스터!B:E,4,)</f>
        <v>수프</v>
      </c>
    </row>
    <row r="629" spans="1:20">
      <c r="A629" t="str">
        <f>_xlfn.TEXTJOIN("_",TRUE,C629,D629,T629,R629,COUNTIFS($C$1:C629,C629,$D$1:D629,D629,$T$1:T629,T629,$R$1:R629,R629))</f>
        <v>2022_12_수프_4_210</v>
      </c>
      <c r="B629" t="s">
        <v>16</v>
      </c>
      <c r="C629" t="str">
        <f>LEFT(O629,4)</f>
        <v>2022</v>
      </c>
      <c r="D629" t="str">
        <f>MID(O629,6,2)</f>
        <v>12</v>
      </c>
      <c r="E629" t="str">
        <f>MID(O629,9,2)</f>
        <v>28</v>
      </c>
      <c r="F629">
        <v>84990605</v>
      </c>
      <c r="G629" t="s">
        <v>1414</v>
      </c>
      <c r="H629" t="s">
        <v>1677</v>
      </c>
      <c r="J629" t="s">
        <v>1595</v>
      </c>
      <c r="K629">
        <v>1934834998</v>
      </c>
      <c r="L629" t="s">
        <v>21</v>
      </c>
      <c r="M629" t="s">
        <v>21</v>
      </c>
      <c r="N629" t="s">
        <v>22</v>
      </c>
      <c r="O629" t="s">
        <v>1678</v>
      </c>
      <c r="P629" t="s">
        <v>24</v>
      </c>
      <c r="Q629" t="s">
        <v>24</v>
      </c>
      <c r="R629">
        <f t="shared" si="19"/>
        <v>4</v>
      </c>
      <c r="S629">
        <f t="shared" si="19"/>
        <v>4</v>
      </c>
      <c r="T629" t="str">
        <f>VLOOKUP(F629,[1]마스터!B:E,4,)</f>
        <v>수프</v>
      </c>
    </row>
    <row r="630" spans="1:20">
      <c r="A630" t="str">
        <f>_xlfn.TEXTJOIN("_",TRUE,C630,D630,T630,R630,COUNTIFS($C$1:C630,C630,$D$1:D630,D630,$T$1:T630,T630,$R$1:R630,R630))</f>
        <v>2022_12_수프_4_211</v>
      </c>
      <c r="B630" t="s">
        <v>16</v>
      </c>
      <c r="C630" t="str">
        <f>LEFT(O630,4)</f>
        <v>2022</v>
      </c>
      <c r="D630" t="str">
        <f>MID(O630,6,2)</f>
        <v>12</v>
      </c>
      <c r="E630" t="str">
        <f>MID(O630,9,2)</f>
        <v>28</v>
      </c>
      <c r="F630">
        <v>84990605</v>
      </c>
      <c r="G630" t="s">
        <v>1414</v>
      </c>
      <c r="H630" t="s">
        <v>1679</v>
      </c>
      <c r="J630" t="s">
        <v>1592</v>
      </c>
      <c r="K630">
        <v>1934794248</v>
      </c>
      <c r="L630" t="s">
        <v>21</v>
      </c>
      <c r="M630" t="s">
        <v>21</v>
      </c>
      <c r="N630" t="s">
        <v>22</v>
      </c>
      <c r="O630" t="s">
        <v>1680</v>
      </c>
      <c r="P630" t="s">
        <v>24</v>
      </c>
      <c r="Q630" t="s">
        <v>24</v>
      </c>
      <c r="R630">
        <f t="shared" si="19"/>
        <v>4</v>
      </c>
      <c r="S630">
        <f t="shared" si="19"/>
        <v>4</v>
      </c>
      <c r="T630" t="str">
        <f>VLOOKUP(F630,[1]마스터!B:E,4,)</f>
        <v>수프</v>
      </c>
    </row>
    <row r="631" spans="1:20">
      <c r="A631" t="str">
        <f>_xlfn.TEXTJOIN("_",TRUE,C631,D631,T631,R631,COUNTIFS($C$1:C631,C631,$D$1:D631,D631,$T$1:T631,T631,$R$1:R631,R631))</f>
        <v>2022_12_수프_4_212</v>
      </c>
      <c r="B631" t="s">
        <v>16</v>
      </c>
      <c r="C631" t="str">
        <f>LEFT(O631,4)</f>
        <v>2022</v>
      </c>
      <c r="D631" t="str">
        <f>MID(O631,6,2)</f>
        <v>12</v>
      </c>
      <c r="E631" t="str">
        <f>MID(O631,9,2)</f>
        <v>28</v>
      </c>
      <c r="F631">
        <v>84990605</v>
      </c>
      <c r="G631" t="s">
        <v>1414</v>
      </c>
      <c r="H631" t="s">
        <v>1681</v>
      </c>
      <c r="J631" t="s">
        <v>1671</v>
      </c>
      <c r="K631">
        <v>1934587385</v>
      </c>
      <c r="L631" t="s">
        <v>21</v>
      </c>
      <c r="M631" t="s">
        <v>21</v>
      </c>
      <c r="N631" t="s">
        <v>22</v>
      </c>
      <c r="O631" t="s">
        <v>1682</v>
      </c>
      <c r="P631" t="s">
        <v>24</v>
      </c>
      <c r="Q631" t="s">
        <v>24</v>
      </c>
      <c r="R631">
        <f t="shared" si="19"/>
        <v>4</v>
      </c>
      <c r="S631">
        <f t="shared" si="19"/>
        <v>4</v>
      </c>
      <c r="T631" t="str">
        <f>VLOOKUP(F631,[1]마스터!B:E,4,)</f>
        <v>수프</v>
      </c>
    </row>
    <row r="632" spans="1:20">
      <c r="A632" t="str">
        <f>_xlfn.TEXTJOIN("_",TRUE,C632,D632,T632,R632,COUNTIFS($C$1:C632,C632,$D$1:D632,D632,$T$1:T632,T632,$R$1:R632,R632))</f>
        <v>2022_12_수프_3_14</v>
      </c>
      <c r="B632" t="s">
        <v>16</v>
      </c>
      <c r="C632" t="str">
        <f>LEFT(O632,4)</f>
        <v>2022</v>
      </c>
      <c r="D632" t="str">
        <f>MID(O632,6,2)</f>
        <v>12</v>
      </c>
      <c r="E632" t="str">
        <f>MID(O632,9,2)</f>
        <v>28</v>
      </c>
      <c r="F632">
        <v>84990605</v>
      </c>
      <c r="G632" t="s">
        <v>1414</v>
      </c>
      <c r="H632" t="s">
        <v>1683</v>
      </c>
      <c r="J632" t="s">
        <v>1671</v>
      </c>
      <c r="K632">
        <v>1934700095</v>
      </c>
      <c r="L632" t="s">
        <v>47</v>
      </c>
      <c r="M632" t="s">
        <v>21</v>
      </c>
      <c r="N632" t="s">
        <v>22</v>
      </c>
      <c r="O632" t="s">
        <v>1684</v>
      </c>
      <c r="P632" t="s">
        <v>24</v>
      </c>
      <c r="Q632" t="s">
        <v>24</v>
      </c>
      <c r="R632">
        <f t="shared" si="19"/>
        <v>3</v>
      </c>
      <c r="S632">
        <f t="shared" si="19"/>
        <v>4</v>
      </c>
      <c r="T632" t="str">
        <f>VLOOKUP(F632,[1]마스터!B:E,4,)</f>
        <v>수프</v>
      </c>
    </row>
    <row r="633" spans="1:20">
      <c r="A633" t="str">
        <f>_xlfn.TEXTJOIN("_",TRUE,C633,D633,T633,R633,COUNTIFS($C$1:C633,C633,$D$1:D633,D633,$T$1:T633,T633,$R$1:R633,R633))</f>
        <v>2022_12_수프_4_213</v>
      </c>
      <c r="B633" t="s">
        <v>16</v>
      </c>
      <c r="C633" t="str">
        <f>LEFT(O633,4)</f>
        <v>2022</v>
      </c>
      <c r="D633" t="str">
        <f>MID(O633,6,2)</f>
        <v>12</v>
      </c>
      <c r="E633" t="str">
        <f>MID(O633,9,2)</f>
        <v>28</v>
      </c>
      <c r="F633">
        <v>84990605</v>
      </c>
      <c r="G633" t="s">
        <v>1414</v>
      </c>
      <c r="H633" t="s">
        <v>1685</v>
      </c>
      <c r="J633" t="s">
        <v>1671</v>
      </c>
      <c r="K633">
        <v>1935049712</v>
      </c>
      <c r="L633" t="s">
        <v>21</v>
      </c>
      <c r="M633" t="s">
        <v>21</v>
      </c>
      <c r="N633" t="s">
        <v>22</v>
      </c>
      <c r="O633" t="s">
        <v>1686</v>
      </c>
      <c r="P633" t="s">
        <v>24</v>
      </c>
      <c r="Q633" t="s">
        <v>24</v>
      </c>
      <c r="R633">
        <f t="shared" si="19"/>
        <v>4</v>
      </c>
      <c r="S633">
        <f t="shared" si="19"/>
        <v>4</v>
      </c>
      <c r="T633" t="str">
        <f>VLOOKUP(F633,[1]마스터!B:E,4,)</f>
        <v>수프</v>
      </c>
    </row>
    <row r="634" spans="1:20">
      <c r="A634" t="str">
        <f>_xlfn.TEXTJOIN("_",TRUE,C634,D634,T634,R634,COUNTIFS($C$1:C634,C634,$D$1:D634,D634,$T$1:T634,T634,$R$1:R634,R634))</f>
        <v>2022_12_수프_4_214</v>
      </c>
      <c r="B634" t="s">
        <v>16</v>
      </c>
      <c r="C634" t="str">
        <f>LEFT(O634,4)</f>
        <v>2022</v>
      </c>
      <c r="D634" t="str">
        <f>MID(O634,6,2)</f>
        <v>12</v>
      </c>
      <c r="E634" t="str">
        <f>MID(O634,9,2)</f>
        <v>28</v>
      </c>
      <c r="F634">
        <v>84990605</v>
      </c>
      <c r="G634" t="s">
        <v>1414</v>
      </c>
      <c r="H634" t="s">
        <v>1687</v>
      </c>
      <c r="J634" t="s">
        <v>1603</v>
      </c>
      <c r="K634">
        <v>1934934533</v>
      </c>
      <c r="L634" t="s">
        <v>21</v>
      </c>
      <c r="M634" t="s">
        <v>21</v>
      </c>
      <c r="N634" t="s">
        <v>22</v>
      </c>
      <c r="O634" t="s">
        <v>1688</v>
      </c>
      <c r="P634" t="s">
        <v>24</v>
      </c>
      <c r="Q634" t="s">
        <v>24</v>
      </c>
      <c r="R634">
        <f t="shared" si="19"/>
        <v>4</v>
      </c>
      <c r="S634">
        <f t="shared" si="19"/>
        <v>4</v>
      </c>
      <c r="T634" t="str">
        <f>VLOOKUP(F634,[1]마스터!B:E,4,)</f>
        <v>수프</v>
      </c>
    </row>
    <row r="635" spans="1:20">
      <c r="A635" t="str">
        <f>_xlfn.TEXTJOIN("_",TRUE,C635,D635,T635,R635,COUNTIFS($C$1:C635,C635,$D$1:D635,D635,$T$1:T635,T635,$R$1:R635,R635))</f>
        <v>2022_12_수프_4_215</v>
      </c>
      <c r="B635" t="s">
        <v>16</v>
      </c>
      <c r="C635" t="str">
        <f>LEFT(O635,4)</f>
        <v>2022</v>
      </c>
      <c r="D635" t="str">
        <f>MID(O635,6,2)</f>
        <v>12</v>
      </c>
      <c r="E635" t="str">
        <f>MID(O635,9,2)</f>
        <v>28</v>
      </c>
      <c r="F635">
        <v>84990605</v>
      </c>
      <c r="G635" t="s">
        <v>1414</v>
      </c>
      <c r="H635" t="s">
        <v>1689</v>
      </c>
      <c r="J635" t="s">
        <v>1606</v>
      </c>
      <c r="K635">
        <v>1936045460</v>
      </c>
      <c r="L635" t="s">
        <v>21</v>
      </c>
      <c r="M635" t="s">
        <v>21</v>
      </c>
      <c r="N635" t="s">
        <v>22</v>
      </c>
      <c r="O635" t="s">
        <v>1690</v>
      </c>
      <c r="P635" t="s">
        <v>24</v>
      </c>
      <c r="Q635" t="s">
        <v>24</v>
      </c>
      <c r="R635">
        <f t="shared" si="19"/>
        <v>4</v>
      </c>
      <c r="S635">
        <f t="shared" si="19"/>
        <v>4</v>
      </c>
      <c r="T635" t="str">
        <f>VLOOKUP(F635,[1]마스터!B:E,4,)</f>
        <v>수프</v>
      </c>
    </row>
    <row r="636" spans="1:20">
      <c r="A636" t="str">
        <f>_xlfn.TEXTJOIN("_",TRUE,C636,D636,T636,R636,COUNTIFS($C$1:C636,C636,$D$1:D636,D636,$T$1:T636,T636,$R$1:R636,R636))</f>
        <v>2022_12_수프_4_216</v>
      </c>
      <c r="B636" t="s">
        <v>16</v>
      </c>
      <c r="C636" t="str">
        <f>LEFT(O636,4)</f>
        <v>2022</v>
      </c>
      <c r="D636" t="str">
        <f>MID(O636,6,2)</f>
        <v>12</v>
      </c>
      <c r="E636" t="str">
        <f>MID(O636,9,2)</f>
        <v>28</v>
      </c>
      <c r="F636">
        <v>84990605</v>
      </c>
      <c r="G636" t="s">
        <v>1414</v>
      </c>
      <c r="H636" t="s">
        <v>1691</v>
      </c>
      <c r="J636" t="s">
        <v>1603</v>
      </c>
      <c r="K636">
        <v>1935222873</v>
      </c>
      <c r="L636" t="s">
        <v>21</v>
      </c>
      <c r="M636" t="s">
        <v>21</v>
      </c>
      <c r="N636" t="s">
        <v>22</v>
      </c>
      <c r="O636" t="s">
        <v>1692</v>
      </c>
      <c r="P636" t="s">
        <v>24</v>
      </c>
      <c r="Q636" t="s">
        <v>24</v>
      </c>
      <c r="R636">
        <f t="shared" si="19"/>
        <v>4</v>
      </c>
      <c r="S636">
        <f t="shared" si="19"/>
        <v>4</v>
      </c>
      <c r="T636" t="str">
        <f>VLOOKUP(F636,[1]마스터!B:E,4,)</f>
        <v>수프</v>
      </c>
    </row>
    <row r="637" spans="1:20">
      <c r="A637" t="str">
        <f>_xlfn.TEXTJOIN("_",TRUE,C637,D637,T637,R637,COUNTIFS($C$1:C637,C637,$D$1:D637,D637,$T$1:T637,T637,$R$1:R637,R637))</f>
        <v>2022_12_수프_4_217</v>
      </c>
      <c r="B637" t="s">
        <v>16</v>
      </c>
      <c r="C637" t="str">
        <f>LEFT(O637,4)</f>
        <v>2022</v>
      </c>
      <c r="D637" t="str">
        <f>MID(O637,6,2)</f>
        <v>12</v>
      </c>
      <c r="E637" t="str">
        <f>MID(O637,9,2)</f>
        <v>28</v>
      </c>
      <c r="F637">
        <v>84990605</v>
      </c>
      <c r="G637" t="s">
        <v>1414</v>
      </c>
      <c r="H637" t="s">
        <v>1693</v>
      </c>
      <c r="J637" t="s">
        <v>1671</v>
      </c>
      <c r="K637">
        <v>1934618476</v>
      </c>
      <c r="L637" t="s">
        <v>21</v>
      </c>
      <c r="M637" t="s">
        <v>21</v>
      </c>
      <c r="N637" t="s">
        <v>22</v>
      </c>
      <c r="O637" t="s">
        <v>1694</v>
      </c>
      <c r="P637" t="s">
        <v>24</v>
      </c>
      <c r="Q637" t="s">
        <v>24</v>
      </c>
      <c r="R637">
        <f t="shared" ref="R637:S696" si="20">IF(COUNT(FIND("매우 만족",L637))&gt;=1,4,IF(COUNT(FIND("만족",L637))&gt;=1,3,IF(COUNT(FIND("매우 아쉬",L637))&gt;=1,1,2)))</f>
        <v>4</v>
      </c>
      <c r="S637">
        <f t="shared" si="20"/>
        <v>4</v>
      </c>
      <c r="T637" t="str">
        <f>VLOOKUP(F637,[1]마스터!B:E,4,)</f>
        <v>수프</v>
      </c>
    </row>
    <row r="638" spans="1:20">
      <c r="A638" t="str">
        <f>_xlfn.TEXTJOIN("_",TRUE,C638,D638,T638,R638,COUNTIFS($C$1:C638,C638,$D$1:D638,D638,$T$1:T638,T638,$R$1:R638,R638))</f>
        <v>2022_12_수프_4_218</v>
      </c>
      <c r="B638" t="s">
        <v>16</v>
      </c>
      <c r="C638" t="str">
        <f>LEFT(O638,4)</f>
        <v>2022</v>
      </c>
      <c r="D638" t="str">
        <f>MID(O638,6,2)</f>
        <v>12</v>
      </c>
      <c r="E638" t="str">
        <f>MID(O638,9,2)</f>
        <v>28</v>
      </c>
      <c r="F638">
        <v>84990605</v>
      </c>
      <c r="G638" t="s">
        <v>1414</v>
      </c>
      <c r="H638" t="s">
        <v>1695</v>
      </c>
      <c r="J638" t="s">
        <v>1595</v>
      </c>
      <c r="K638">
        <v>1934735041</v>
      </c>
      <c r="L638" t="s">
        <v>21</v>
      </c>
      <c r="M638" t="s">
        <v>21</v>
      </c>
      <c r="N638" t="s">
        <v>22</v>
      </c>
      <c r="O638" t="s">
        <v>1696</v>
      </c>
      <c r="P638" t="s">
        <v>24</v>
      </c>
      <c r="Q638" t="s">
        <v>24</v>
      </c>
      <c r="R638">
        <f t="shared" si="20"/>
        <v>4</v>
      </c>
      <c r="S638">
        <f t="shared" si="20"/>
        <v>4</v>
      </c>
      <c r="T638" t="str">
        <f>VLOOKUP(F638,[1]마스터!B:E,4,)</f>
        <v>수프</v>
      </c>
    </row>
    <row r="639" spans="1:20">
      <c r="A639" t="str">
        <f>_xlfn.TEXTJOIN("_",TRUE,C639,D639,T639,R639,COUNTIFS($C$1:C639,C639,$D$1:D639,D639,$T$1:T639,T639,$R$1:R639,R639))</f>
        <v>2022_12_수프_4_219</v>
      </c>
      <c r="B639" t="s">
        <v>16</v>
      </c>
      <c r="C639" t="str">
        <f>LEFT(O639,4)</f>
        <v>2022</v>
      </c>
      <c r="D639" t="str">
        <f>MID(O639,6,2)</f>
        <v>12</v>
      </c>
      <c r="E639" t="str">
        <f>MID(O639,9,2)</f>
        <v>28</v>
      </c>
      <c r="F639">
        <v>84990605</v>
      </c>
      <c r="G639" t="s">
        <v>1414</v>
      </c>
      <c r="H639" t="s">
        <v>1697</v>
      </c>
      <c r="J639" t="s">
        <v>1671</v>
      </c>
      <c r="K639">
        <v>1934605014</v>
      </c>
      <c r="L639" t="s">
        <v>21</v>
      </c>
      <c r="M639" t="s">
        <v>21</v>
      </c>
      <c r="N639" t="s">
        <v>22</v>
      </c>
      <c r="O639" t="s">
        <v>1698</v>
      </c>
      <c r="P639" t="s">
        <v>24</v>
      </c>
      <c r="Q639" t="s">
        <v>24</v>
      </c>
      <c r="R639">
        <f t="shared" si="20"/>
        <v>4</v>
      </c>
      <c r="S639">
        <f t="shared" si="20"/>
        <v>4</v>
      </c>
      <c r="T639" t="str">
        <f>VLOOKUP(F639,[1]마스터!B:E,4,)</f>
        <v>수프</v>
      </c>
    </row>
    <row r="640" spans="1:20">
      <c r="A640" t="str">
        <f>_xlfn.TEXTJOIN("_",TRUE,C640,D640,T640,R640,COUNTIFS($C$1:C640,C640,$D$1:D640,D640,$T$1:T640,T640,$R$1:R640,R640))</f>
        <v>2022_12_수프_4_220</v>
      </c>
      <c r="B640" t="s">
        <v>16</v>
      </c>
      <c r="C640" t="str">
        <f>LEFT(O640,4)</f>
        <v>2022</v>
      </c>
      <c r="D640" t="str">
        <f>MID(O640,6,2)</f>
        <v>12</v>
      </c>
      <c r="E640" t="str">
        <f>MID(O640,9,2)</f>
        <v>28</v>
      </c>
      <c r="F640">
        <v>84990605</v>
      </c>
      <c r="G640" t="s">
        <v>1414</v>
      </c>
      <c r="H640" t="s">
        <v>1699</v>
      </c>
      <c r="J640" t="s">
        <v>1671</v>
      </c>
      <c r="K640">
        <v>1934273537</v>
      </c>
      <c r="L640" t="s">
        <v>21</v>
      </c>
      <c r="M640" t="s">
        <v>21</v>
      </c>
      <c r="N640" t="s">
        <v>22</v>
      </c>
      <c r="O640" t="s">
        <v>1700</v>
      </c>
      <c r="P640" t="s">
        <v>24</v>
      </c>
      <c r="Q640" t="s">
        <v>24</v>
      </c>
      <c r="R640">
        <f t="shared" si="20"/>
        <v>4</v>
      </c>
      <c r="S640">
        <f t="shared" si="20"/>
        <v>4</v>
      </c>
      <c r="T640" t="str">
        <f>VLOOKUP(F640,[1]마스터!B:E,4,)</f>
        <v>수프</v>
      </c>
    </row>
    <row r="641" spans="1:20">
      <c r="A641" t="str">
        <f>_xlfn.TEXTJOIN("_",TRUE,C641,D641,T641,R641,COUNTIFS($C$1:C641,C641,$D$1:D641,D641,$T$1:T641,T641,$R$1:R641,R641))</f>
        <v>2022_12_수프_4_221</v>
      </c>
      <c r="B641" t="s">
        <v>16</v>
      </c>
      <c r="C641" t="str">
        <f>LEFT(O641,4)</f>
        <v>2022</v>
      </c>
      <c r="D641" t="str">
        <f>MID(O641,6,2)</f>
        <v>12</v>
      </c>
      <c r="E641" t="str">
        <f>MID(O641,9,2)</f>
        <v>28</v>
      </c>
      <c r="F641">
        <v>84990605</v>
      </c>
      <c r="G641" t="s">
        <v>1414</v>
      </c>
      <c r="H641" t="s">
        <v>1701</v>
      </c>
      <c r="J641" t="s">
        <v>1671</v>
      </c>
      <c r="K641">
        <v>1934280257</v>
      </c>
      <c r="L641" t="s">
        <v>21</v>
      </c>
      <c r="M641" t="s">
        <v>21</v>
      </c>
      <c r="N641" t="s">
        <v>22</v>
      </c>
      <c r="O641" t="s">
        <v>1702</v>
      </c>
      <c r="P641" t="s">
        <v>24</v>
      </c>
      <c r="Q641" t="s">
        <v>24</v>
      </c>
      <c r="R641">
        <f t="shared" si="20"/>
        <v>4</v>
      </c>
      <c r="S641">
        <f t="shared" si="20"/>
        <v>4</v>
      </c>
      <c r="T641" t="str">
        <f>VLOOKUP(F641,[1]마스터!B:E,4,)</f>
        <v>수프</v>
      </c>
    </row>
    <row r="642" spans="1:20">
      <c r="A642" t="str">
        <f>_xlfn.TEXTJOIN("_",TRUE,C642,D642,T642,R642,COUNTIFS($C$1:C642,C642,$D$1:D642,D642,$T$1:T642,T642,$R$1:R642,R642))</f>
        <v>2022_12_수프_4_222</v>
      </c>
      <c r="B642" t="s">
        <v>16</v>
      </c>
      <c r="C642" t="str">
        <f>LEFT(O642,4)</f>
        <v>2022</v>
      </c>
      <c r="D642" t="str">
        <f>MID(O642,6,2)</f>
        <v>12</v>
      </c>
      <c r="E642" t="str">
        <f>MID(O642,9,2)</f>
        <v>28</v>
      </c>
      <c r="F642">
        <v>84990605</v>
      </c>
      <c r="G642" t="s">
        <v>1414</v>
      </c>
      <c r="H642" t="s">
        <v>1703</v>
      </c>
      <c r="J642" t="s">
        <v>1592</v>
      </c>
      <c r="K642">
        <v>1935102901</v>
      </c>
      <c r="L642" t="s">
        <v>21</v>
      </c>
      <c r="M642" t="s">
        <v>21</v>
      </c>
      <c r="N642" t="s">
        <v>22</v>
      </c>
      <c r="O642" t="s">
        <v>1704</v>
      </c>
      <c r="P642" t="s">
        <v>24</v>
      </c>
      <c r="Q642" t="s">
        <v>24</v>
      </c>
      <c r="R642">
        <f t="shared" si="20"/>
        <v>4</v>
      </c>
      <c r="S642">
        <f t="shared" si="20"/>
        <v>4</v>
      </c>
      <c r="T642" t="str">
        <f>VLOOKUP(F642,[1]마스터!B:E,4,)</f>
        <v>수프</v>
      </c>
    </row>
    <row r="643" spans="1:20">
      <c r="A643" t="str">
        <f>_xlfn.TEXTJOIN("_",TRUE,C643,D643,T643,R643,COUNTIFS($C$1:C643,C643,$D$1:D643,D643,$T$1:T643,T643,$R$1:R643,R643))</f>
        <v>2022_12_수프_4_223</v>
      </c>
      <c r="B643" t="s">
        <v>16</v>
      </c>
      <c r="C643" t="str">
        <f>LEFT(O643,4)</f>
        <v>2022</v>
      </c>
      <c r="D643" t="str">
        <f>MID(O643,6,2)</f>
        <v>12</v>
      </c>
      <c r="E643" t="str">
        <f>MID(O643,9,2)</f>
        <v>28</v>
      </c>
      <c r="F643">
        <v>84990605</v>
      </c>
      <c r="G643" t="s">
        <v>1414</v>
      </c>
      <c r="H643" t="s">
        <v>1705</v>
      </c>
      <c r="J643" t="s">
        <v>1671</v>
      </c>
      <c r="K643">
        <v>1934266003</v>
      </c>
      <c r="L643" t="s">
        <v>21</v>
      </c>
      <c r="M643" t="s">
        <v>21</v>
      </c>
      <c r="N643" t="s">
        <v>22</v>
      </c>
      <c r="O643" t="s">
        <v>1706</v>
      </c>
      <c r="P643" t="s">
        <v>24</v>
      </c>
      <c r="Q643" t="s">
        <v>24</v>
      </c>
      <c r="R643">
        <f t="shared" si="20"/>
        <v>4</v>
      </c>
      <c r="S643">
        <f t="shared" si="20"/>
        <v>4</v>
      </c>
      <c r="T643" t="str">
        <f>VLOOKUP(F643,[1]마스터!B:E,4,)</f>
        <v>수프</v>
      </c>
    </row>
    <row r="644" spans="1:20">
      <c r="A644" t="str">
        <f>_xlfn.TEXTJOIN("_",TRUE,C644,D644,T644,R644,COUNTIFS($C$1:C644,C644,$D$1:D644,D644,$T$1:T644,T644,$R$1:R644,R644))</f>
        <v>2022_12_수프_4_224</v>
      </c>
      <c r="B644" t="s">
        <v>16</v>
      </c>
      <c r="C644" t="str">
        <f>LEFT(O644,4)</f>
        <v>2022</v>
      </c>
      <c r="D644" t="str">
        <f>MID(O644,6,2)</f>
        <v>12</v>
      </c>
      <c r="E644" t="str">
        <f>MID(O644,9,2)</f>
        <v>28</v>
      </c>
      <c r="F644">
        <v>84990605</v>
      </c>
      <c r="G644" t="s">
        <v>1414</v>
      </c>
      <c r="H644" t="s">
        <v>1707</v>
      </c>
      <c r="J644" t="s">
        <v>1671</v>
      </c>
      <c r="K644">
        <v>1935071112</v>
      </c>
      <c r="L644" t="s">
        <v>21</v>
      </c>
      <c r="M644" t="s">
        <v>21</v>
      </c>
      <c r="N644" t="s">
        <v>22</v>
      </c>
      <c r="O644" t="s">
        <v>1708</v>
      </c>
      <c r="P644" t="s">
        <v>24</v>
      </c>
      <c r="Q644" t="s">
        <v>24</v>
      </c>
      <c r="R644">
        <f t="shared" si="20"/>
        <v>4</v>
      </c>
      <c r="S644">
        <f t="shared" si="20"/>
        <v>4</v>
      </c>
      <c r="T644" t="str">
        <f>VLOOKUP(F644,[1]마스터!B:E,4,)</f>
        <v>수프</v>
      </c>
    </row>
    <row r="645" spans="1:20">
      <c r="A645" t="str">
        <f>_xlfn.TEXTJOIN("_",TRUE,C645,D645,T645,R645,COUNTIFS($C$1:C645,C645,$D$1:D645,D645,$T$1:T645,T645,$R$1:R645,R645))</f>
        <v>2022_12_수프_3_15</v>
      </c>
      <c r="B645" t="s">
        <v>16</v>
      </c>
      <c r="C645" t="str">
        <f>LEFT(O645,4)</f>
        <v>2022</v>
      </c>
      <c r="D645" t="str">
        <f>MID(O645,6,2)</f>
        <v>12</v>
      </c>
      <c r="E645" t="str">
        <f>MID(O645,9,2)</f>
        <v>28</v>
      </c>
      <c r="F645">
        <v>84990605</v>
      </c>
      <c r="G645" t="s">
        <v>1414</v>
      </c>
      <c r="H645" t="s">
        <v>1709</v>
      </c>
      <c r="J645" t="s">
        <v>1671</v>
      </c>
      <c r="K645">
        <v>1935155461</v>
      </c>
      <c r="L645" t="s">
        <v>47</v>
      </c>
      <c r="M645" t="s">
        <v>21</v>
      </c>
      <c r="N645" t="s">
        <v>22</v>
      </c>
      <c r="O645" t="s">
        <v>1710</v>
      </c>
      <c r="P645" t="s">
        <v>24</v>
      </c>
      <c r="Q645" t="s">
        <v>24</v>
      </c>
      <c r="R645">
        <f t="shared" si="20"/>
        <v>3</v>
      </c>
      <c r="S645">
        <f t="shared" si="20"/>
        <v>4</v>
      </c>
      <c r="T645" t="str">
        <f>VLOOKUP(F645,[1]마스터!B:E,4,)</f>
        <v>수프</v>
      </c>
    </row>
    <row r="646" spans="1:20">
      <c r="A646" t="str">
        <f>_xlfn.TEXTJOIN("_",TRUE,C646,D646,T646,R646,COUNTIFS($C$1:C646,C646,$D$1:D646,D646,$T$1:T646,T646,$R$1:R646,R646))</f>
        <v>2022_12_수프_4_225</v>
      </c>
      <c r="B646" t="s">
        <v>16</v>
      </c>
      <c r="C646" t="str">
        <f>LEFT(O646,4)</f>
        <v>2022</v>
      </c>
      <c r="D646" t="str">
        <f>MID(O646,6,2)</f>
        <v>12</v>
      </c>
      <c r="E646" t="str">
        <f>MID(O646,9,2)</f>
        <v>28</v>
      </c>
      <c r="F646">
        <v>84990605</v>
      </c>
      <c r="G646" t="s">
        <v>1414</v>
      </c>
      <c r="H646" t="s">
        <v>1711</v>
      </c>
      <c r="J646" t="s">
        <v>1671</v>
      </c>
      <c r="K646">
        <v>1934533292</v>
      </c>
      <c r="L646" t="s">
        <v>21</v>
      </c>
      <c r="M646" t="s">
        <v>21</v>
      </c>
      <c r="N646" t="s">
        <v>22</v>
      </c>
      <c r="O646" t="s">
        <v>1712</v>
      </c>
      <c r="P646" t="s">
        <v>24</v>
      </c>
      <c r="Q646" t="s">
        <v>24</v>
      </c>
      <c r="R646">
        <f t="shared" si="20"/>
        <v>4</v>
      </c>
      <c r="S646">
        <f t="shared" si="20"/>
        <v>4</v>
      </c>
      <c r="T646" t="str">
        <f>VLOOKUP(F646,[1]마스터!B:E,4,)</f>
        <v>수프</v>
      </c>
    </row>
    <row r="647" spans="1:20">
      <c r="A647" t="str">
        <f>_xlfn.TEXTJOIN("_",TRUE,C647,D647,T647,R647,COUNTIFS($C$1:C647,C647,$D$1:D647,D647,$T$1:T647,T647,$R$1:R647,R647))</f>
        <v>2022_12_수프_4_226</v>
      </c>
      <c r="B647" t="s">
        <v>16</v>
      </c>
      <c r="C647" t="str">
        <f>LEFT(O647,4)</f>
        <v>2022</v>
      </c>
      <c r="D647" t="str">
        <f>MID(O647,6,2)</f>
        <v>12</v>
      </c>
      <c r="E647" t="str">
        <f>MID(O647,9,2)</f>
        <v>28</v>
      </c>
      <c r="F647">
        <v>84990605</v>
      </c>
      <c r="G647" t="s">
        <v>1414</v>
      </c>
      <c r="H647" t="s">
        <v>1713</v>
      </c>
      <c r="J647" t="s">
        <v>1671</v>
      </c>
      <c r="K647">
        <v>1934601667</v>
      </c>
      <c r="L647" t="s">
        <v>21</v>
      </c>
      <c r="M647" t="s">
        <v>21</v>
      </c>
      <c r="N647" t="s">
        <v>22</v>
      </c>
      <c r="O647" t="s">
        <v>1714</v>
      </c>
      <c r="P647" t="s">
        <v>24</v>
      </c>
      <c r="Q647" t="s">
        <v>24</v>
      </c>
      <c r="R647">
        <f t="shared" si="20"/>
        <v>4</v>
      </c>
      <c r="S647">
        <f t="shared" si="20"/>
        <v>4</v>
      </c>
      <c r="T647" t="str">
        <f>VLOOKUP(F647,[1]마스터!B:E,4,)</f>
        <v>수프</v>
      </c>
    </row>
    <row r="648" spans="1:20">
      <c r="A648" t="str">
        <f>_xlfn.TEXTJOIN("_",TRUE,C648,D648,T648,R648,COUNTIFS($C$1:C648,C648,$D$1:D648,D648,$T$1:T648,T648,$R$1:R648,R648))</f>
        <v>2022_12_수프_4_227</v>
      </c>
      <c r="B648" t="s">
        <v>16</v>
      </c>
      <c r="C648" t="str">
        <f>LEFT(O648,4)</f>
        <v>2022</v>
      </c>
      <c r="D648" t="str">
        <f>MID(O648,6,2)</f>
        <v>12</v>
      </c>
      <c r="E648" t="str">
        <f>MID(O648,9,2)</f>
        <v>28</v>
      </c>
      <c r="F648">
        <v>84990605</v>
      </c>
      <c r="G648" t="s">
        <v>1414</v>
      </c>
      <c r="H648" t="s">
        <v>1715</v>
      </c>
      <c r="J648" t="s">
        <v>1671</v>
      </c>
      <c r="K648">
        <v>1934719130</v>
      </c>
      <c r="L648" t="s">
        <v>21</v>
      </c>
      <c r="M648" t="s">
        <v>21</v>
      </c>
      <c r="N648" t="s">
        <v>22</v>
      </c>
      <c r="O648" t="s">
        <v>1716</v>
      </c>
      <c r="P648" t="s">
        <v>24</v>
      </c>
      <c r="Q648" t="s">
        <v>24</v>
      </c>
      <c r="R648">
        <f t="shared" si="20"/>
        <v>4</v>
      </c>
      <c r="S648">
        <f t="shared" si="20"/>
        <v>4</v>
      </c>
      <c r="T648" t="str">
        <f>VLOOKUP(F648,[1]마스터!B:E,4,)</f>
        <v>수프</v>
      </c>
    </row>
    <row r="649" spans="1:20">
      <c r="A649" t="str">
        <f>_xlfn.TEXTJOIN("_",TRUE,C649,D649,T649,R649,COUNTIFS($C$1:C649,C649,$D$1:D649,D649,$T$1:T649,T649,$R$1:R649,R649))</f>
        <v>2022_12_수프_4_228</v>
      </c>
      <c r="B649" t="s">
        <v>16</v>
      </c>
      <c r="C649" t="str">
        <f>LEFT(O649,4)</f>
        <v>2022</v>
      </c>
      <c r="D649" t="str">
        <f>MID(O649,6,2)</f>
        <v>12</v>
      </c>
      <c r="E649" t="str">
        <f>MID(O649,9,2)</f>
        <v>28</v>
      </c>
      <c r="F649">
        <v>84990605</v>
      </c>
      <c r="G649" t="s">
        <v>1414</v>
      </c>
      <c r="H649" t="s">
        <v>1717</v>
      </c>
      <c r="J649" t="s">
        <v>1671</v>
      </c>
      <c r="K649">
        <v>1934566893</v>
      </c>
      <c r="L649" t="s">
        <v>21</v>
      </c>
      <c r="M649" t="s">
        <v>21</v>
      </c>
      <c r="N649" t="s">
        <v>22</v>
      </c>
      <c r="O649" t="s">
        <v>1718</v>
      </c>
      <c r="P649" t="s">
        <v>24</v>
      </c>
      <c r="Q649" t="s">
        <v>24</v>
      </c>
      <c r="R649">
        <f t="shared" si="20"/>
        <v>4</v>
      </c>
      <c r="S649">
        <f t="shared" si="20"/>
        <v>4</v>
      </c>
      <c r="T649" t="str">
        <f>VLOOKUP(F649,[1]마스터!B:E,4,)</f>
        <v>수프</v>
      </c>
    </row>
    <row r="650" spans="1:20">
      <c r="A650" t="str">
        <f>_xlfn.TEXTJOIN("_",TRUE,C650,D650,T650,R650,COUNTIFS($C$1:C650,C650,$D$1:D650,D650,$T$1:T650,T650,$R$1:R650,R650))</f>
        <v>2022_12_수프_4_229</v>
      </c>
      <c r="B650" t="s">
        <v>16</v>
      </c>
      <c r="C650" t="str">
        <f>LEFT(O650,4)</f>
        <v>2022</v>
      </c>
      <c r="D650" t="str">
        <f>MID(O650,6,2)</f>
        <v>12</v>
      </c>
      <c r="E650" t="str">
        <f>MID(O650,9,2)</f>
        <v>28</v>
      </c>
      <c r="F650">
        <v>84990605</v>
      </c>
      <c r="G650" t="s">
        <v>1414</v>
      </c>
      <c r="H650" t="s">
        <v>1719</v>
      </c>
      <c r="J650" t="s">
        <v>1603</v>
      </c>
      <c r="K650">
        <v>1934823071</v>
      </c>
      <c r="L650" t="s">
        <v>21</v>
      </c>
      <c r="M650" t="s">
        <v>21</v>
      </c>
      <c r="N650" t="s">
        <v>22</v>
      </c>
      <c r="O650" t="s">
        <v>1720</v>
      </c>
      <c r="P650" t="s">
        <v>24</v>
      </c>
      <c r="Q650" t="s">
        <v>24</v>
      </c>
      <c r="R650">
        <f t="shared" si="20"/>
        <v>4</v>
      </c>
      <c r="S650">
        <f t="shared" si="20"/>
        <v>4</v>
      </c>
      <c r="T650" t="str">
        <f>VLOOKUP(F650,[1]마스터!B:E,4,)</f>
        <v>수프</v>
      </c>
    </row>
    <row r="651" spans="1:20">
      <c r="A651" t="str">
        <f>_xlfn.TEXTJOIN("_",TRUE,C651,D651,T651,R651,COUNTIFS($C$1:C651,C651,$D$1:D651,D651,$T$1:T651,T651,$R$1:R651,R651))</f>
        <v>2022_12_수프_4_230</v>
      </c>
      <c r="B651" t="s">
        <v>16</v>
      </c>
      <c r="C651" t="str">
        <f>LEFT(O651,4)</f>
        <v>2022</v>
      </c>
      <c r="D651" t="str">
        <f>MID(O651,6,2)</f>
        <v>12</v>
      </c>
      <c r="E651" t="str">
        <f>MID(O651,9,2)</f>
        <v>28</v>
      </c>
      <c r="F651">
        <v>84990605</v>
      </c>
      <c r="G651" t="s">
        <v>1414</v>
      </c>
      <c r="H651" t="s">
        <v>1721</v>
      </c>
      <c r="J651" t="s">
        <v>1595</v>
      </c>
      <c r="K651">
        <v>1935141544</v>
      </c>
      <c r="L651" t="s">
        <v>21</v>
      </c>
      <c r="M651" t="s">
        <v>21</v>
      </c>
      <c r="N651" t="s">
        <v>22</v>
      </c>
      <c r="O651" t="s">
        <v>1722</v>
      </c>
      <c r="P651" t="s">
        <v>24</v>
      </c>
      <c r="Q651" t="s">
        <v>24</v>
      </c>
      <c r="R651">
        <f t="shared" si="20"/>
        <v>4</v>
      </c>
      <c r="S651">
        <f t="shared" si="20"/>
        <v>4</v>
      </c>
      <c r="T651" t="str">
        <f>VLOOKUP(F651,[1]마스터!B:E,4,)</f>
        <v>수프</v>
      </c>
    </row>
    <row r="652" spans="1:20">
      <c r="A652" t="str">
        <f>_xlfn.TEXTJOIN("_",TRUE,C652,D652,T652,R652,COUNTIFS($C$1:C652,C652,$D$1:D652,D652,$T$1:T652,T652,$R$1:R652,R652))</f>
        <v>2022_12_수프_4_231</v>
      </c>
      <c r="B652" t="s">
        <v>16</v>
      </c>
      <c r="C652" t="str">
        <f>LEFT(O652,4)</f>
        <v>2022</v>
      </c>
      <c r="D652" t="str">
        <f>MID(O652,6,2)</f>
        <v>12</v>
      </c>
      <c r="E652" t="str">
        <f>MID(O652,9,2)</f>
        <v>28</v>
      </c>
      <c r="F652">
        <v>84990605</v>
      </c>
      <c r="G652" t="s">
        <v>1414</v>
      </c>
      <c r="H652" t="s">
        <v>1723</v>
      </c>
      <c r="J652" t="s">
        <v>1595</v>
      </c>
      <c r="K652">
        <v>1935107204</v>
      </c>
      <c r="L652" t="s">
        <v>21</v>
      </c>
      <c r="M652" t="s">
        <v>21</v>
      </c>
      <c r="N652" t="s">
        <v>22</v>
      </c>
      <c r="O652" t="s">
        <v>1724</v>
      </c>
      <c r="P652" t="s">
        <v>24</v>
      </c>
      <c r="Q652" t="s">
        <v>24</v>
      </c>
      <c r="R652">
        <f t="shared" si="20"/>
        <v>4</v>
      </c>
      <c r="S652">
        <f t="shared" si="20"/>
        <v>4</v>
      </c>
      <c r="T652" t="str">
        <f>VLOOKUP(F652,[1]마스터!B:E,4,)</f>
        <v>수프</v>
      </c>
    </row>
    <row r="653" spans="1:20">
      <c r="A653" t="str">
        <f>_xlfn.TEXTJOIN("_",TRUE,C653,D653,T653,R653,COUNTIFS($C$1:C653,C653,$D$1:D653,D653,$T$1:T653,T653,$R$1:R653,R653))</f>
        <v>2022_12_수프_4_232</v>
      </c>
      <c r="B653" t="s">
        <v>16</v>
      </c>
      <c r="C653" t="str">
        <f>LEFT(O653,4)</f>
        <v>2022</v>
      </c>
      <c r="D653" t="str">
        <f>MID(O653,6,2)</f>
        <v>12</v>
      </c>
      <c r="E653" t="str">
        <f>MID(O653,9,2)</f>
        <v>28</v>
      </c>
      <c r="F653">
        <v>84990605</v>
      </c>
      <c r="G653" t="s">
        <v>1414</v>
      </c>
      <c r="H653" t="s">
        <v>1725</v>
      </c>
      <c r="J653" t="s">
        <v>1671</v>
      </c>
      <c r="K653">
        <v>1934572634</v>
      </c>
      <c r="L653" t="s">
        <v>21</v>
      </c>
      <c r="M653" t="s">
        <v>21</v>
      </c>
      <c r="N653" t="s">
        <v>22</v>
      </c>
      <c r="O653" t="s">
        <v>1726</v>
      </c>
      <c r="P653" t="s">
        <v>24</v>
      </c>
      <c r="Q653" t="s">
        <v>24</v>
      </c>
      <c r="R653">
        <f t="shared" si="20"/>
        <v>4</v>
      </c>
      <c r="S653">
        <f t="shared" si="20"/>
        <v>4</v>
      </c>
      <c r="T653" t="str">
        <f>VLOOKUP(F653,[1]마스터!B:E,4,)</f>
        <v>수프</v>
      </c>
    </row>
    <row r="654" spans="1:20">
      <c r="A654" t="str">
        <f>_xlfn.TEXTJOIN("_",TRUE,C654,D654,T654,R654,COUNTIFS($C$1:C654,C654,$D$1:D654,D654,$T$1:T654,T654,$R$1:R654,R654))</f>
        <v>2022_12_수프_4_233</v>
      </c>
      <c r="B654" t="s">
        <v>16</v>
      </c>
      <c r="C654" t="str">
        <f>LEFT(O654,4)</f>
        <v>2022</v>
      </c>
      <c r="D654" t="str">
        <f>MID(O654,6,2)</f>
        <v>12</v>
      </c>
      <c r="E654" t="str">
        <f>MID(O654,9,2)</f>
        <v>28</v>
      </c>
      <c r="F654">
        <v>84990605</v>
      </c>
      <c r="G654" t="s">
        <v>1414</v>
      </c>
      <c r="H654" t="s">
        <v>1727</v>
      </c>
      <c r="J654" t="s">
        <v>1671</v>
      </c>
      <c r="K654">
        <v>1934366284</v>
      </c>
      <c r="L654" t="s">
        <v>21</v>
      </c>
      <c r="M654" t="s">
        <v>21</v>
      </c>
      <c r="N654" t="s">
        <v>22</v>
      </c>
      <c r="O654" t="s">
        <v>1728</v>
      </c>
      <c r="P654" t="s">
        <v>24</v>
      </c>
      <c r="Q654" t="s">
        <v>24</v>
      </c>
      <c r="R654">
        <f t="shared" si="20"/>
        <v>4</v>
      </c>
      <c r="S654">
        <f t="shared" si="20"/>
        <v>4</v>
      </c>
      <c r="T654" t="str">
        <f>VLOOKUP(F654,[1]마스터!B:E,4,)</f>
        <v>수프</v>
      </c>
    </row>
    <row r="655" spans="1:20">
      <c r="A655" t="str">
        <f>_xlfn.TEXTJOIN("_",TRUE,C655,D655,T655,R655,COUNTIFS($C$1:C655,C655,$D$1:D655,D655,$T$1:T655,T655,$R$1:R655,R655))</f>
        <v>2022_12_수프_4_234</v>
      </c>
      <c r="B655" t="s">
        <v>16</v>
      </c>
      <c r="C655" t="str">
        <f>LEFT(O655,4)</f>
        <v>2022</v>
      </c>
      <c r="D655" t="str">
        <f>MID(O655,6,2)</f>
        <v>12</v>
      </c>
      <c r="E655" t="str">
        <f>MID(O655,9,2)</f>
        <v>28</v>
      </c>
      <c r="F655">
        <v>84990605</v>
      </c>
      <c r="G655" t="s">
        <v>1414</v>
      </c>
      <c r="H655" t="s">
        <v>1729</v>
      </c>
      <c r="J655" t="s">
        <v>1595</v>
      </c>
      <c r="K655">
        <v>1934829090</v>
      </c>
      <c r="L655" t="s">
        <v>21</v>
      </c>
      <c r="M655" t="s">
        <v>21</v>
      </c>
      <c r="N655" t="s">
        <v>22</v>
      </c>
      <c r="O655" t="s">
        <v>1730</v>
      </c>
      <c r="P655" t="s">
        <v>24</v>
      </c>
      <c r="Q655" t="s">
        <v>24</v>
      </c>
      <c r="R655">
        <f t="shared" si="20"/>
        <v>4</v>
      </c>
      <c r="S655">
        <f t="shared" si="20"/>
        <v>4</v>
      </c>
      <c r="T655" t="str">
        <f>VLOOKUP(F655,[1]마스터!B:E,4,)</f>
        <v>수프</v>
      </c>
    </row>
    <row r="656" spans="1:20">
      <c r="A656" t="str">
        <f>_xlfn.TEXTJOIN("_",TRUE,C656,D656,T656,R656,COUNTIFS($C$1:C656,C656,$D$1:D656,D656,$T$1:T656,T656,$R$1:R656,R656))</f>
        <v>2022_12_수프_4_235</v>
      </c>
      <c r="B656" t="s">
        <v>16</v>
      </c>
      <c r="C656" t="str">
        <f>LEFT(O656,4)</f>
        <v>2022</v>
      </c>
      <c r="D656" t="str">
        <f>MID(O656,6,2)</f>
        <v>12</v>
      </c>
      <c r="E656" t="str">
        <f>MID(O656,9,2)</f>
        <v>28</v>
      </c>
      <c r="F656">
        <v>84990605</v>
      </c>
      <c r="G656" t="s">
        <v>1414</v>
      </c>
      <c r="H656" t="s">
        <v>1731</v>
      </c>
      <c r="J656" t="s">
        <v>1671</v>
      </c>
      <c r="K656">
        <v>1934988035</v>
      </c>
      <c r="L656" t="s">
        <v>21</v>
      </c>
      <c r="M656" t="s">
        <v>21</v>
      </c>
      <c r="N656" t="s">
        <v>22</v>
      </c>
      <c r="O656" t="s">
        <v>1732</v>
      </c>
      <c r="P656" t="s">
        <v>24</v>
      </c>
      <c r="Q656" t="s">
        <v>24</v>
      </c>
      <c r="R656">
        <f t="shared" si="20"/>
        <v>4</v>
      </c>
      <c r="S656">
        <f t="shared" si="20"/>
        <v>4</v>
      </c>
      <c r="T656" t="str">
        <f>VLOOKUP(F656,[1]마스터!B:E,4,)</f>
        <v>수프</v>
      </c>
    </row>
    <row r="657" spans="1:20">
      <c r="A657" t="str">
        <f>_xlfn.TEXTJOIN("_",TRUE,C657,D657,T657,R657,COUNTIFS($C$1:C657,C657,$D$1:D657,D657,$T$1:T657,T657,$R$1:R657,R657))</f>
        <v>2022_12_수프_4_236</v>
      </c>
      <c r="B657" t="s">
        <v>16</v>
      </c>
      <c r="C657" t="str">
        <f>LEFT(O657,4)</f>
        <v>2022</v>
      </c>
      <c r="D657" t="str">
        <f>MID(O657,6,2)</f>
        <v>12</v>
      </c>
      <c r="E657" t="str">
        <f>MID(O657,9,2)</f>
        <v>28</v>
      </c>
      <c r="F657">
        <v>84990605</v>
      </c>
      <c r="G657" t="s">
        <v>1414</v>
      </c>
      <c r="H657" t="s">
        <v>1733</v>
      </c>
      <c r="J657" t="s">
        <v>1592</v>
      </c>
      <c r="K657">
        <v>1935153519</v>
      </c>
      <c r="L657" t="s">
        <v>21</v>
      </c>
      <c r="M657" t="s">
        <v>21</v>
      </c>
      <c r="N657" t="s">
        <v>22</v>
      </c>
      <c r="O657" t="s">
        <v>1734</v>
      </c>
      <c r="P657" t="s">
        <v>24</v>
      </c>
      <c r="Q657" t="s">
        <v>24</v>
      </c>
      <c r="R657">
        <f t="shared" si="20"/>
        <v>4</v>
      </c>
      <c r="S657">
        <f t="shared" si="20"/>
        <v>4</v>
      </c>
      <c r="T657" t="str">
        <f>VLOOKUP(F657,[1]마스터!B:E,4,)</f>
        <v>수프</v>
      </c>
    </row>
    <row r="658" spans="1:20">
      <c r="A658" t="str">
        <f>_xlfn.TEXTJOIN("_",TRUE,C658,D658,T658,R658,COUNTIFS($C$1:C658,C658,$D$1:D658,D658,$T$1:T658,T658,$R$1:R658,R658))</f>
        <v>2022_12_수프_4_237</v>
      </c>
      <c r="B658" t="s">
        <v>16</v>
      </c>
      <c r="C658" t="str">
        <f>LEFT(O658,4)</f>
        <v>2022</v>
      </c>
      <c r="D658" t="str">
        <f>MID(O658,6,2)</f>
        <v>12</v>
      </c>
      <c r="E658" t="str">
        <f>MID(O658,9,2)</f>
        <v>28</v>
      </c>
      <c r="F658">
        <v>84990605</v>
      </c>
      <c r="G658" t="s">
        <v>1414</v>
      </c>
      <c r="H658" t="s">
        <v>1735</v>
      </c>
      <c r="J658" t="s">
        <v>1671</v>
      </c>
      <c r="K658">
        <v>1934992905</v>
      </c>
      <c r="L658" t="s">
        <v>21</v>
      </c>
      <c r="M658" t="s">
        <v>21</v>
      </c>
      <c r="N658" t="s">
        <v>22</v>
      </c>
      <c r="O658" t="s">
        <v>1736</v>
      </c>
      <c r="P658" t="s">
        <v>24</v>
      </c>
      <c r="Q658" t="s">
        <v>24</v>
      </c>
      <c r="R658">
        <f t="shared" si="20"/>
        <v>4</v>
      </c>
      <c r="S658">
        <f t="shared" si="20"/>
        <v>4</v>
      </c>
      <c r="T658" t="str">
        <f>VLOOKUP(F658,[1]마스터!B:E,4,)</f>
        <v>수프</v>
      </c>
    </row>
    <row r="659" spans="1:20">
      <c r="A659" t="str">
        <f>_xlfn.TEXTJOIN("_",TRUE,C659,D659,T659,R659,COUNTIFS($C$1:C659,C659,$D$1:D659,D659,$T$1:T659,T659,$R$1:R659,R659))</f>
        <v>2022_12_수프_4_238</v>
      </c>
      <c r="B659" t="s">
        <v>16</v>
      </c>
      <c r="C659" t="str">
        <f>LEFT(O659,4)</f>
        <v>2022</v>
      </c>
      <c r="D659" t="str">
        <f>MID(O659,6,2)</f>
        <v>12</v>
      </c>
      <c r="E659" t="str">
        <f>MID(O659,9,2)</f>
        <v>28</v>
      </c>
      <c r="F659">
        <v>84990605</v>
      </c>
      <c r="G659" t="s">
        <v>1414</v>
      </c>
      <c r="H659" t="s">
        <v>1737</v>
      </c>
      <c r="J659" t="s">
        <v>1671</v>
      </c>
      <c r="K659">
        <v>1934687483</v>
      </c>
      <c r="L659" t="s">
        <v>21</v>
      </c>
      <c r="M659" t="s">
        <v>21</v>
      </c>
      <c r="N659" t="s">
        <v>22</v>
      </c>
      <c r="O659" t="s">
        <v>1738</v>
      </c>
      <c r="P659" t="s">
        <v>24</v>
      </c>
      <c r="Q659" t="s">
        <v>24</v>
      </c>
      <c r="R659">
        <f t="shared" si="20"/>
        <v>4</v>
      </c>
      <c r="S659">
        <f t="shared" si="20"/>
        <v>4</v>
      </c>
      <c r="T659" t="str">
        <f>VLOOKUP(F659,[1]마스터!B:E,4,)</f>
        <v>수프</v>
      </c>
    </row>
    <row r="660" spans="1:20">
      <c r="A660" t="str">
        <f>_xlfn.TEXTJOIN("_",TRUE,C660,D660,T660,R660,COUNTIFS($C$1:C660,C660,$D$1:D660,D660,$T$1:T660,T660,$R$1:R660,R660))</f>
        <v>2022_12_수프_4_239</v>
      </c>
      <c r="B660" t="s">
        <v>16</v>
      </c>
      <c r="C660" t="str">
        <f>LEFT(O660,4)</f>
        <v>2022</v>
      </c>
      <c r="D660" t="str">
        <f>MID(O660,6,2)</f>
        <v>12</v>
      </c>
      <c r="E660" t="str">
        <f>MID(O660,9,2)</f>
        <v>28</v>
      </c>
      <c r="F660">
        <v>84990605</v>
      </c>
      <c r="G660" t="s">
        <v>1414</v>
      </c>
      <c r="H660" t="s">
        <v>773</v>
      </c>
      <c r="J660" t="s">
        <v>1671</v>
      </c>
      <c r="K660">
        <v>1935106410</v>
      </c>
      <c r="L660" t="s">
        <v>21</v>
      </c>
      <c r="M660" t="s">
        <v>21</v>
      </c>
      <c r="N660" t="s">
        <v>22</v>
      </c>
      <c r="O660" t="s">
        <v>1739</v>
      </c>
      <c r="P660" t="s">
        <v>24</v>
      </c>
      <c r="Q660" t="s">
        <v>24</v>
      </c>
      <c r="R660">
        <f t="shared" si="20"/>
        <v>4</v>
      </c>
      <c r="S660">
        <f t="shared" si="20"/>
        <v>4</v>
      </c>
      <c r="T660" t="str">
        <f>VLOOKUP(F660,[1]마스터!B:E,4,)</f>
        <v>수프</v>
      </c>
    </row>
    <row r="661" spans="1:20">
      <c r="A661" t="str">
        <f>_xlfn.TEXTJOIN("_",TRUE,C661,D661,T661,R661,COUNTIFS($C$1:C661,C661,$D$1:D661,D661,$T$1:T661,T661,$R$1:R661,R661))</f>
        <v>2022_12_수프_3_16</v>
      </c>
      <c r="B661" t="s">
        <v>16</v>
      </c>
      <c r="C661" t="str">
        <f>LEFT(O661,4)</f>
        <v>2022</v>
      </c>
      <c r="D661" t="str">
        <f>MID(O661,6,2)</f>
        <v>12</v>
      </c>
      <c r="E661" t="str">
        <f>MID(O661,9,2)</f>
        <v>28</v>
      </c>
      <c r="F661">
        <v>84990605</v>
      </c>
      <c r="G661" t="s">
        <v>1414</v>
      </c>
      <c r="H661" t="s">
        <v>1740</v>
      </c>
      <c r="J661" t="s">
        <v>1671</v>
      </c>
      <c r="K661">
        <v>1934938992</v>
      </c>
      <c r="L661" t="s">
        <v>47</v>
      </c>
      <c r="M661" t="s">
        <v>47</v>
      </c>
      <c r="N661" t="s">
        <v>286</v>
      </c>
      <c r="O661" t="s">
        <v>1741</v>
      </c>
      <c r="P661" t="s">
        <v>24</v>
      </c>
      <c r="Q661" t="s">
        <v>24</v>
      </c>
      <c r="R661">
        <f t="shared" si="20"/>
        <v>3</v>
      </c>
      <c r="S661">
        <f t="shared" si="20"/>
        <v>3</v>
      </c>
      <c r="T661" t="str">
        <f>VLOOKUP(F661,[1]마스터!B:E,4,)</f>
        <v>수프</v>
      </c>
    </row>
    <row r="662" spans="1:20">
      <c r="A662" t="str">
        <f>_xlfn.TEXTJOIN("_",TRUE,C662,D662,T662,R662,COUNTIFS($C$1:C662,C662,$D$1:D662,D662,$T$1:T662,T662,$R$1:R662,R662))</f>
        <v>2022_12_수프_4_240</v>
      </c>
      <c r="B662" t="s">
        <v>16</v>
      </c>
      <c r="C662" t="str">
        <f>LEFT(O662,4)</f>
        <v>2022</v>
      </c>
      <c r="D662" t="str">
        <f>MID(O662,6,2)</f>
        <v>12</v>
      </c>
      <c r="E662" t="str">
        <f>MID(O662,9,2)</f>
        <v>28</v>
      </c>
      <c r="F662">
        <v>84990605</v>
      </c>
      <c r="G662" t="s">
        <v>1414</v>
      </c>
      <c r="H662" t="s">
        <v>1742</v>
      </c>
      <c r="J662" t="s">
        <v>1595</v>
      </c>
      <c r="K662">
        <v>1934723145</v>
      </c>
      <c r="L662" t="s">
        <v>21</v>
      </c>
      <c r="M662" t="s">
        <v>21</v>
      </c>
      <c r="N662" t="s">
        <v>22</v>
      </c>
      <c r="O662" t="s">
        <v>1743</v>
      </c>
      <c r="P662" t="s">
        <v>24</v>
      </c>
      <c r="Q662" t="s">
        <v>24</v>
      </c>
      <c r="R662">
        <f t="shared" si="20"/>
        <v>4</v>
      </c>
      <c r="S662">
        <f t="shared" si="20"/>
        <v>4</v>
      </c>
      <c r="T662" t="str">
        <f>VLOOKUP(F662,[1]마스터!B:E,4,)</f>
        <v>수프</v>
      </c>
    </row>
    <row r="663" spans="1:20">
      <c r="A663" t="str">
        <f>_xlfn.TEXTJOIN("_",TRUE,C663,D663,T663,R663,COUNTIFS($C$1:C663,C663,$D$1:D663,D663,$T$1:T663,T663,$R$1:R663,R663))</f>
        <v>2022_12_수프_4_241</v>
      </c>
      <c r="B663" t="s">
        <v>16</v>
      </c>
      <c r="C663" t="str">
        <f>LEFT(O663,4)</f>
        <v>2022</v>
      </c>
      <c r="D663" t="str">
        <f>MID(O663,6,2)</f>
        <v>12</v>
      </c>
      <c r="E663" t="str">
        <f>MID(O663,9,2)</f>
        <v>28</v>
      </c>
      <c r="F663">
        <v>84990605</v>
      </c>
      <c r="G663" t="s">
        <v>1414</v>
      </c>
      <c r="H663" t="s">
        <v>1744</v>
      </c>
      <c r="J663" t="s">
        <v>1671</v>
      </c>
      <c r="K663">
        <v>1935129038</v>
      </c>
      <c r="L663" t="s">
        <v>21</v>
      </c>
      <c r="M663" t="s">
        <v>21</v>
      </c>
      <c r="N663" t="s">
        <v>22</v>
      </c>
      <c r="O663" t="s">
        <v>1745</v>
      </c>
      <c r="P663" t="s">
        <v>24</v>
      </c>
      <c r="Q663" t="s">
        <v>24</v>
      </c>
      <c r="R663">
        <f t="shared" si="20"/>
        <v>4</v>
      </c>
      <c r="S663">
        <f t="shared" si="20"/>
        <v>4</v>
      </c>
      <c r="T663" t="str">
        <f>VLOOKUP(F663,[1]마스터!B:E,4,)</f>
        <v>수프</v>
      </c>
    </row>
    <row r="664" spans="1:20">
      <c r="A664" t="str">
        <f>_xlfn.TEXTJOIN("_",TRUE,C664,D664,T664,R664,COUNTIFS($C$1:C664,C664,$D$1:D664,D664,$T$1:T664,T664,$R$1:R664,R664))</f>
        <v>2022_12_수프_4_242</v>
      </c>
      <c r="B664" t="s">
        <v>16</v>
      </c>
      <c r="C664" t="str">
        <f>LEFT(O664,4)</f>
        <v>2022</v>
      </c>
      <c r="D664" t="str">
        <f>MID(O664,6,2)</f>
        <v>12</v>
      </c>
      <c r="E664" t="str">
        <f>MID(O664,9,2)</f>
        <v>28</v>
      </c>
      <c r="F664">
        <v>84990605</v>
      </c>
      <c r="G664" t="s">
        <v>1414</v>
      </c>
      <c r="H664" t="s">
        <v>1746</v>
      </c>
      <c r="J664" t="s">
        <v>1654</v>
      </c>
      <c r="K664">
        <v>1934998040</v>
      </c>
      <c r="L664" t="s">
        <v>21</v>
      </c>
      <c r="M664" t="s">
        <v>21</v>
      </c>
      <c r="N664" t="s">
        <v>22</v>
      </c>
      <c r="O664" t="s">
        <v>1747</v>
      </c>
      <c r="P664" t="s">
        <v>24</v>
      </c>
      <c r="Q664" t="s">
        <v>24</v>
      </c>
      <c r="R664">
        <f t="shared" si="20"/>
        <v>4</v>
      </c>
      <c r="S664">
        <f t="shared" si="20"/>
        <v>4</v>
      </c>
      <c r="T664" t="str">
        <f>VLOOKUP(F664,[1]마스터!B:E,4,)</f>
        <v>수프</v>
      </c>
    </row>
    <row r="665" spans="1:20">
      <c r="A665" t="str">
        <f>_xlfn.TEXTJOIN("_",TRUE,C665,D665,T665,R665,COUNTIFS($C$1:C665,C665,$D$1:D665,D665,$T$1:T665,T665,$R$1:R665,R665))</f>
        <v>2022_12_수프_4_243</v>
      </c>
      <c r="B665" t="s">
        <v>16</v>
      </c>
      <c r="C665" t="str">
        <f>LEFT(O665,4)</f>
        <v>2022</v>
      </c>
      <c r="D665" t="str">
        <f>MID(O665,6,2)</f>
        <v>12</v>
      </c>
      <c r="E665" t="str">
        <f>MID(O665,9,2)</f>
        <v>28</v>
      </c>
      <c r="F665">
        <v>84990605</v>
      </c>
      <c r="G665" t="s">
        <v>1414</v>
      </c>
      <c r="H665" t="s">
        <v>407</v>
      </c>
      <c r="J665" t="s">
        <v>1595</v>
      </c>
      <c r="K665">
        <v>1935147838</v>
      </c>
      <c r="L665" t="s">
        <v>21</v>
      </c>
      <c r="M665" t="s">
        <v>21</v>
      </c>
      <c r="N665" t="s">
        <v>22</v>
      </c>
      <c r="O665" t="s">
        <v>1748</v>
      </c>
      <c r="P665" t="s">
        <v>24</v>
      </c>
      <c r="Q665" t="s">
        <v>24</v>
      </c>
      <c r="R665">
        <f t="shared" si="20"/>
        <v>4</v>
      </c>
      <c r="S665">
        <f t="shared" si="20"/>
        <v>4</v>
      </c>
      <c r="T665" t="str">
        <f>VLOOKUP(F665,[1]마스터!B:E,4,)</f>
        <v>수프</v>
      </c>
    </row>
    <row r="666" spans="1:20">
      <c r="A666" t="str">
        <f>_xlfn.TEXTJOIN("_",TRUE,C666,D666,T666,R666,COUNTIFS($C$1:C666,C666,$D$1:D666,D666,$T$1:T666,T666,$R$1:R666,R666))</f>
        <v>2022_12_수프_2_3</v>
      </c>
      <c r="B666" t="s">
        <v>16</v>
      </c>
      <c r="C666" t="str">
        <f>LEFT(O666,4)</f>
        <v>2022</v>
      </c>
      <c r="D666" t="str">
        <f>MID(O666,6,2)</f>
        <v>12</v>
      </c>
      <c r="E666" t="str">
        <f>MID(O666,9,2)</f>
        <v>28</v>
      </c>
      <c r="F666">
        <v>84990605</v>
      </c>
      <c r="G666" t="s">
        <v>1414</v>
      </c>
      <c r="H666" t="s">
        <v>1749</v>
      </c>
      <c r="J666" t="s">
        <v>1603</v>
      </c>
      <c r="K666">
        <v>1934824672</v>
      </c>
      <c r="L666" t="s">
        <v>60</v>
      </c>
      <c r="M666" t="s">
        <v>60</v>
      </c>
      <c r="N666" t="s">
        <v>22</v>
      </c>
      <c r="O666" t="s">
        <v>1750</v>
      </c>
      <c r="P666" t="s">
        <v>24</v>
      </c>
      <c r="Q666" t="s">
        <v>24</v>
      </c>
      <c r="R666">
        <f t="shared" si="20"/>
        <v>2</v>
      </c>
      <c r="S666">
        <f t="shared" si="20"/>
        <v>2</v>
      </c>
      <c r="T666" t="str">
        <f>VLOOKUP(F666,[1]마스터!B:E,4,)</f>
        <v>수프</v>
      </c>
    </row>
    <row r="667" spans="1:20">
      <c r="A667" t="str">
        <f>_xlfn.TEXTJOIN("_",TRUE,C667,D667,T667,R667,COUNTIFS($C$1:C667,C667,$D$1:D667,D667,$T$1:T667,T667,$R$1:R667,R667))</f>
        <v>2022_12_수프_4_244</v>
      </c>
      <c r="B667" t="s">
        <v>16</v>
      </c>
      <c r="C667" t="str">
        <f>LEFT(O667,4)</f>
        <v>2022</v>
      </c>
      <c r="D667" t="str">
        <f>MID(O667,6,2)</f>
        <v>12</v>
      </c>
      <c r="E667" t="str">
        <f>MID(O667,9,2)</f>
        <v>28</v>
      </c>
      <c r="F667">
        <v>84990605</v>
      </c>
      <c r="G667" t="s">
        <v>1414</v>
      </c>
      <c r="H667" t="s">
        <v>1751</v>
      </c>
      <c r="J667" t="s">
        <v>1671</v>
      </c>
      <c r="K667">
        <v>1934628853</v>
      </c>
      <c r="L667" t="s">
        <v>21</v>
      </c>
      <c r="M667" t="s">
        <v>21</v>
      </c>
      <c r="N667" t="s">
        <v>22</v>
      </c>
      <c r="O667" t="s">
        <v>1752</v>
      </c>
      <c r="P667" t="s">
        <v>24</v>
      </c>
      <c r="Q667" t="s">
        <v>24</v>
      </c>
      <c r="R667">
        <f t="shared" si="20"/>
        <v>4</v>
      </c>
      <c r="S667">
        <f t="shared" si="20"/>
        <v>4</v>
      </c>
      <c r="T667" t="str">
        <f>VLOOKUP(F667,[1]마스터!B:E,4,)</f>
        <v>수프</v>
      </c>
    </row>
    <row r="668" spans="1:20">
      <c r="A668" t="str">
        <f>_xlfn.TEXTJOIN("_",TRUE,C668,D668,T668,R668,COUNTIFS($C$1:C668,C668,$D$1:D668,D668,$T$1:T668,T668,$R$1:R668,R668))</f>
        <v>2022_12_수프_4_245</v>
      </c>
      <c r="B668" t="s">
        <v>16</v>
      </c>
      <c r="C668" t="str">
        <f>LEFT(O668,4)</f>
        <v>2022</v>
      </c>
      <c r="D668" t="str">
        <f>MID(O668,6,2)</f>
        <v>12</v>
      </c>
      <c r="E668" t="str">
        <f>MID(O668,9,2)</f>
        <v>28</v>
      </c>
      <c r="F668">
        <v>84990605</v>
      </c>
      <c r="G668" t="s">
        <v>1414</v>
      </c>
      <c r="H668" t="s">
        <v>418</v>
      </c>
      <c r="J668" t="s">
        <v>1671</v>
      </c>
      <c r="K668">
        <v>1934588376</v>
      </c>
      <c r="L668" t="s">
        <v>21</v>
      </c>
      <c r="M668" t="s">
        <v>21</v>
      </c>
      <c r="N668" t="s">
        <v>22</v>
      </c>
      <c r="O668" t="s">
        <v>1753</v>
      </c>
      <c r="P668" t="s">
        <v>24</v>
      </c>
      <c r="Q668" t="s">
        <v>24</v>
      </c>
      <c r="R668">
        <f t="shared" si="20"/>
        <v>4</v>
      </c>
      <c r="S668">
        <f t="shared" si="20"/>
        <v>4</v>
      </c>
      <c r="T668" t="str">
        <f>VLOOKUP(F668,[1]마스터!B:E,4,)</f>
        <v>수프</v>
      </c>
    </row>
    <row r="669" spans="1:20">
      <c r="A669" t="str">
        <f>_xlfn.TEXTJOIN("_",TRUE,C669,D669,T669,R669,COUNTIFS($C$1:C669,C669,$D$1:D669,D669,$T$1:T669,T669,$R$1:R669,R669))</f>
        <v>2022_12_수프_3_17</v>
      </c>
      <c r="B669" t="s">
        <v>16</v>
      </c>
      <c r="C669" t="str">
        <f>LEFT(O669,4)</f>
        <v>2022</v>
      </c>
      <c r="D669" t="str">
        <f>MID(O669,6,2)</f>
        <v>12</v>
      </c>
      <c r="E669" t="str">
        <f>MID(O669,9,2)</f>
        <v>28</v>
      </c>
      <c r="F669">
        <v>84990605</v>
      </c>
      <c r="G669" t="s">
        <v>1414</v>
      </c>
      <c r="H669" t="s">
        <v>1754</v>
      </c>
      <c r="J669" t="s">
        <v>1595</v>
      </c>
      <c r="K669">
        <v>1934809045</v>
      </c>
      <c r="L669" t="s">
        <v>47</v>
      </c>
      <c r="M669" t="s">
        <v>47</v>
      </c>
      <c r="N669" t="s">
        <v>22</v>
      </c>
      <c r="O669" t="s">
        <v>1755</v>
      </c>
      <c r="P669" t="s">
        <v>24</v>
      </c>
      <c r="Q669" t="s">
        <v>24</v>
      </c>
      <c r="R669">
        <f t="shared" si="20"/>
        <v>3</v>
      </c>
      <c r="S669">
        <f t="shared" si="20"/>
        <v>3</v>
      </c>
      <c r="T669" t="str">
        <f>VLOOKUP(F669,[1]마스터!B:E,4,)</f>
        <v>수프</v>
      </c>
    </row>
    <row r="670" spans="1:20">
      <c r="A670" t="str">
        <f>_xlfn.TEXTJOIN("_",TRUE,C670,D670,T670,R670,COUNTIFS($C$1:C670,C670,$D$1:D670,D670,$T$1:T670,T670,$R$1:R670,R670))</f>
        <v>2022_12_수프_4_246</v>
      </c>
      <c r="B670" t="s">
        <v>16</v>
      </c>
      <c r="C670" t="str">
        <f>LEFT(O670,4)</f>
        <v>2022</v>
      </c>
      <c r="D670" t="str">
        <f>MID(O670,6,2)</f>
        <v>12</v>
      </c>
      <c r="E670" t="str">
        <f>MID(O670,9,2)</f>
        <v>28</v>
      </c>
      <c r="F670">
        <v>84990605</v>
      </c>
      <c r="G670" t="s">
        <v>1414</v>
      </c>
      <c r="H670" t="s">
        <v>1756</v>
      </c>
      <c r="J670" t="s">
        <v>1671</v>
      </c>
      <c r="K670">
        <v>1934606873</v>
      </c>
      <c r="L670" t="s">
        <v>21</v>
      </c>
      <c r="M670" t="s">
        <v>21</v>
      </c>
      <c r="N670" t="s">
        <v>22</v>
      </c>
      <c r="O670" t="s">
        <v>1757</v>
      </c>
      <c r="P670" t="s">
        <v>24</v>
      </c>
      <c r="Q670" t="s">
        <v>24</v>
      </c>
      <c r="R670">
        <f t="shared" si="20"/>
        <v>4</v>
      </c>
      <c r="S670">
        <f t="shared" si="20"/>
        <v>4</v>
      </c>
      <c r="T670" t="str">
        <f>VLOOKUP(F670,[1]마스터!B:E,4,)</f>
        <v>수프</v>
      </c>
    </row>
    <row r="671" spans="1:20">
      <c r="A671" t="str">
        <f>_xlfn.TEXTJOIN("_",TRUE,C671,D671,T671,R671,COUNTIFS($C$1:C671,C671,$D$1:D671,D671,$T$1:T671,T671,$R$1:R671,R671))</f>
        <v>2022_12_수프_4_247</v>
      </c>
      <c r="B671" t="s">
        <v>16</v>
      </c>
      <c r="C671" t="str">
        <f>LEFT(O671,4)</f>
        <v>2022</v>
      </c>
      <c r="D671" t="str">
        <f>MID(O671,6,2)</f>
        <v>12</v>
      </c>
      <c r="E671" t="str">
        <f>MID(O671,9,2)</f>
        <v>28</v>
      </c>
      <c r="F671">
        <v>84990605</v>
      </c>
      <c r="G671" t="s">
        <v>1414</v>
      </c>
      <c r="H671" t="s">
        <v>1758</v>
      </c>
      <c r="J671" t="s">
        <v>1671</v>
      </c>
      <c r="K671">
        <v>1935052976</v>
      </c>
      <c r="L671" t="s">
        <v>21</v>
      </c>
      <c r="M671" t="s">
        <v>21</v>
      </c>
      <c r="N671" t="s">
        <v>22</v>
      </c>
      <c r="O671" t="s">
        <v>1759</v>
      </c>
      <c r="P671" t="s">
        <v>24</v>
      </c>
      <c r="Q671" t="s">
        <v>24</v>
      </c>
      <c r="R671">
        <f t="shared" si="20"/>
        <v>4</v>
      </c>
      <c r="S671">
        <f t="shared" si="20"/>
        <v>4</v>
      </c>
      <c r="T671" t="str">
        <f>VLOOKUP(F671,[1]마스터!B:E,4,)</f>
        <v>수프</v>
      </c>
    </row>
    <row r="672" spans="1:20">
      <c r="A672" t="str">
        <f>_xlfn.TEXTJOIN("_",TRUE,C672,D672,T672,R672,COUNTIFS($C$1:C672,C672,$D$1:D672,D672,$T$1:T672,T672,$R$1:R672,R672))</f>
        <v>2022_12_수프_4_248</v>
      </c>
      <c r="B672" t="s">
        <v>16</v>
      </c>
      <c r="C672" t="str">
        <f>LEFT(O672,4)</f>
        <v>2022</v>
      </c>
      <c r="D672" t="str">
        <f>MID(O672,6,2)</f>
        <v>12</v>
      </c>
      <c r="E672" t="str">
        <f>MID(O672,9,2)</f>
        <v>28</v>
      </c>
      <c r="F672">
        <v>84990605</v>
      </c>
      <c r="G672" t="s">
        <v>1414</v>
      </c>
      <c r="H672" t="s">
        <v>1760</v>
      </c>
      <c r="J672" t="s">
        <v>1595</v>
      </c>
      <c r="K672">
        <v>1934794458</v>
      </c>
      <c r="L672" t="s">
        <v>21</v>
      </c>
      <c r="M672" t="s">
        <v>21</v>
      </c>
      <c r="N672" t="s">
        <v>22</v>
      </c>
      <c r="O672" t="s">
        <v>1761</v>
      </c>
      <c r="P672" t="s">
        <v>24</v>
      </c>
      <c r="Q672" t="s">
        <v>24</v>
      </c>
      <c r="R672">
        <f t="shared" si="20"/>
        <v>4</v>
      </c>
      <c r="S672">
        <f t="shared" si="20"/>
        <v>4</v>
      </c>
      <c r="T672" t="str">
        <f>VLOOKUP(F672,[1]마스터!B:E,4,)</f>
        <v>수프</v>
      </c>
    </row>
    <row r="673" spans="1:20">
      <c r="A673" t="str">
        <f>_xlfn.TEXTJOIN("_",TRUE,C673,D673,T673,R673,COUNTIFS($C$1:C673,C673,$D$1:D673,D673,$T$1:T673,T673,$R$1:R673,R673))</f>
        <v>2022_12_수프_4_249</v>
      </c>
      <c r="B673" t="s">
        <v>16</v>
      </c>
      <c r="C673" t="str">
        <f>LEFT(O673,4)</f>
        <v>2022</v>
      </c>
      <c r="D673" t="str">
        <f>MID(O673,6,2)</f>
        <v>12</v>
      </c>
      <c r="E673" t="str">
        <f>MID(O673,9,2)</f>
        <v>28</v>
      </c>
      <c r="F673">
        <v>84990605</v>
      </c>
      <c r="G673" t="s">
        <v>1414</v>
      </c>
      <c r="H673" t="s">
        <v>296</v>
      </c>
      <c r="J673" t="s">
        <v>1654</v>
      </c>
      <c r="K673">
        <v>1934837873</v>
      </c>
      <c r="L673" t="s">
        <v>21</v>
      </c>
      <c r="M673" t="s">
        <v>21</v>
      </c>
      <c r="N673" t="s">
        <v>22</v>
      </c>
      <c r="O673" t="s">
        <v>1762</v>
      </c>
      <c r="P673" t="s">
        <v>24</v>
      </c>
      <c r="Q673" t="s">
        <v>24</v>
      </c>
      <c r="R673">
        <f t="shared" si="20"/>
        <v>4</v>
      </c>
      <c r="S673">
        <f t="shared" si="20"/>
        <v>4</v>
      </c>
      <c r="T673" t="str">
        <f>VLOOKUP(F673,[1]마스터!B:E,4,)</f>
        <v>수프</v>
      </c>
    </row>
    <row r="674" spans="1:20">
      <c r="A674" t="str">
        <f>_xlfn.TEXTJOIN("_",TRUE,C674,D674,T674,R674,COUNTIFS($C$1:C674,C674,$D$1:D674,D674,$T$1:T674,T674,$R$1:R674,R674))</f>
        <v>2022_12_수프_4_250</v>
      </c>
      <c r="B674" t="s">
        <v>16</v>
      </c>
      <c r="C674" t="str">
        <f>LEFT(O674,4)</f>
        <v>2022</v>
      </c>
      <c r="D674" t="str">
        <f>MID(O674,6,2)</f>
        <v>12</v>
      </c>
      <c r="E674" t="str">
        <f>MID(O674,9,2)</f>
        <v>28</v>
      </c>
      <c r="F674">
        <v>84990605</v>
      </c>
      <c r="G674" t="s">
        <v>1414</v>
      </c>
      <c r="H674" t="s">
        <v>1763</v>
      </c>
      <c r="J674" t="s">
        <v>1603</v>
      </c>
      <c r="K674">
        <v>1935199085</v>
      </c>
      <c r="L674" t="s">
        <v>21</v>
      </c>
      <c r="M674" t="s">
        <v>21</v>
      </c>
      <c r="N674" t="s">
        <v>22</v>
      </c>
      <c r="O674" t="s">
        <v>1764</v>
      </c>
      <c r="P674" t="s">
        <v>24</v>
      </c>
      <c r="Q674" t="s">
        <v>24</v>
      </c>
      <c r="R674">
        <f t="shared" si="20"/>
        <v>4</v>
      </c>
      <c r="S674">
        <f t="shared" si="20"/>
        <v>4</v>
      </c>
      <c r="T674" t="str">
        <f>VLOOKUP(F674,[1]마스터!B:E,4,)</f>
        <v>수프</v>
      </c>
    </row>
    <row r="675" spans="1:20">
      <c r="A675" t="str">
        <f>_xlfn.TEXTJOIN("_",TRUE,C675,D675,T675,R675,COUNTIFS($C$1:C675,C675,$D$1:D675,D675,$T$1:T675,T675,$R$1:R675,R675))</f>
        <v>2022_12_수프_4_251</v>
      </c>
      <c r="B675" t="s">
        <v>16</v>
      </c>
      <c r="C675" t="str">
        <f>LEFT(O675,4)</f>
        <v>2022</v>
      </c>
      <c r="D675" t="str">
        <f>MID(O675,6,2)</f>
        <v>12</v>
      </c>
      <c r="E675" t="str">
        <f>MID(O675,9,2)</f>
        <v>28</v>
      </c>
      <c r="F675">
        <v>84990605</v>
      </c>
      <c r="G675" t="s">
        <v>1414</v>
      </c>
      <c r="H675" t="s">
        <v>1765</v>
      </c>
      <c r="J675" t="s">
        <v>1671</v>
      </c>
      <c r="K675">
        <v>1934433965</v>
      </c>
      <c r="L675" t="s">
        <v>21</v>
      </c>
      <c r="M675" t="s">
        <v>21</v>
      </c>
      <c r="N675" t="s">
        <v>22</v>
      </c>
      <c r="O675" t="s">
        <v>1766</v>
      </c>
      <c r="P675" t="s">
        <v>24</v>
      </c>
      <c r="Q675" t="s">
        <v>24</v>
      </c>
      <c r="R675">
        <f t="shared" si="20"/>
        <v>4</v>
      </c>
      <c r="S675">
        <f t="shared" si="20"/>
        <v>4</v>
      </c>
      <c r="T675" t="str">
        <f>VLOOKUP(F675,[1]마스터!B:E,4,)</f>
        <v>수프</v>
      </c>
    </row>
    <row r="676" spans="1:20">
      <c r="A676" t="str">
        <f>_xlfn.TEXTJOIN("_",TRUE,C676,D676,T676,R676,COUNTIFS($C$1:C676,C676,$D$1:D676,D676,$T$1:T676,T676,$R$1:R676,R676))</f>
        <v>2022_12_수프_4_252</v>
      </c>
      <c r="B676" t="s">
        <v>16</v>
      </c>
      <c r="C676" t="str">
        <f>LEFT(O676,4)</f>
        <v>2022</v>
      </c>
      <c r="D676" t="str">
        <f>MID(O676,6,2)</f>
        <v>12</v>
      </c>
      <c r="E676" t="str">
        <f>MID(O676,9,2)</f>
        <v>28</v>
      </c>
      <c r="F676">
        <v>84990605</v>
      </c>
      <c r="G676" t="s">
        <v>1414</v>
      </c>
      <c r="H676" t="s">
        <v>1767</v>
      </c>
      <c r="J676" t="s">
        <v>1671</v>
      </c>
      <c r="K676">
        <v>1935034007</v>
      </c>
      <c r="L676" t="s">
        <v>21</v>
      </c>
      <c r="M676" t="s">
        <v>21</v>
      </c>
      <c r="N676" t="s">
        <v>22</v>
      </c>
      <c r="O676" t="s">
        <v>1768</v>
      </c>
      <c r="P676" t="s">
        <v>24</v>
      </c>
      <c r="Q676" t="s">
        <v>24</v>
      </c>
      <c r="R676">
        <f t="shared" si="20"/>
        <v>4</v>
      </c>
      <c r="S676">
        <f t="shared" si="20"/>
        <v>4</v>
      </c>
      <c r="T676" t="str">
        <f>VLOOKUP(F676,[1]마스터!B:E,4,)</f>
        <v>수프</v>
      </c>
    </row>
    <row r="677" spans="1:20">
      <c r="A677" t="str">
        <f>_xlfn.TEXTJOIN("_",TRUE,C677,D677,T677,R677,COUNTIFS($C$1:C677,C677,$D$1:D677,D677,$T$1:T677,T677,$R$1:R677,R677))</f>
        <v>2022_12_수프_4_253</v>
      </c>
      <c r="B677" t="s">
        <v>16</v>
      </c>
      <c r="C677" t="str">
        <f>LEFT(O677,4)</f>
        <v>2022</v>
      </c>
      <c r="D677" t="str">
        <f>MID(O677,6,2)</f>
        <v>12</v>
      </c>
      <c r="E677" t="str">
        <f>MID(O677,9,2)</f>
        <v>29</v>
      </c>
      <c r="F677">
        <v>84990605</v>
      </c>
      <c r="G677" t="s">
        <v>1414</v>
      </c>
      <c r="H677" t="s">
        <v>1769</v>
      </c>
      <c r="J677" t="s">
        <v>1595</v>
      </c>
      <c r="K677">
        <v>1934692939</v>
      </c>
      <c r="L677" t="s">
        <v>21</v>
      </c>
      <c r="M677" t="s">
        <v>21</v>
      </c>
      <c r="N677" t="s">
        <v>22</v>
      </c>
      <c r="O677" t="s">
        <v>1770</v>
      </c>
      <c r="P677" t="s">
        <v>24</v>
      </c>
      <c r="Q677" t="s">
        <v>24</v>
      </c>
      <c r="R677">
        <f t="shared" si="20"/>
        <v>4</v>
      </c>
      <c r="S677">
        <f t="shared" si="20"/>
        <v>4</v>
      </c>
      <c r="T677" t="str">
        <f>VLOOKUP(F677,[1]마스터!B:E,4,)</f>
        <v>수프</v>
      </c>
    </row>
    <row r="678" spans="1:20">
      <c r="A678" t="str">
        <f>_xlfn.TEXTJOIN("_",TRUE,C678,D678,T678,R678,COUNTIFS($C$1:C678,C678,$D$1:D678,D678,$T$1:T678,T678,$R$1:R678,R678))</f>
        <v>2022_12_수프_4_254</v>
      </c>
      <c r="B678" t="s">
        <v>16</v>
      </c>
      <c r="C678" t="str">
        <f>LEFT(O678,4)</f>
        <v>2022</v>
      </c>
      <c r="D678" t="str">
        <f>MID(O678,6,2)</f>
        <v>12</v>
      </c>
      <c r="E678" t="str">
        <f>MID(O678,9,2)</f>
        <v>29</v>
      </c>
      <c r="F678">
        <v>84990605</v>
      </c>
      <c r="G678" t="s">
        <v>1414</v>
      </c>
      <c r="H678" t="s">
        <v>1771</v>
      </c>
      <c r="J678" t="s">
        <v>1606</v>
      </c>
      <c r="K678">
        <v>1935531747</v>
      </c>
      <c r="L678" t="s">
        <v>21</v>
      </c>
      <c r="M678" t="s">
        <v>21</v>
      </c>
      <c r="N678" t="s">
        <v>22</v>
      </c>
      <c r="O678" t="s">
        <v>1772</v>
      </c>
      <c r="P678" t="s">
        <v>24</v>
      </c>
      <c r="Q678" t="s">
        <v>24</v>
      </c>
      <c r="R678">
        <f t="shared" si="20"/>
        <v>4</v>
      </c>
      <c r="S678">
        <f t="shared" si="20"/>
        <v>4</v>
      </c>
      <c r="T678" t="str">
        <f>VLOOKUP(F678,[1]마스터!B:E,4,)</f>
        <v>수프</v>
      </c>
    </row>
    <row r="679" spans="1:20">
      <c r="A679" t="str">
        <f>_xlfn.TEXTJOIN("_",TRUE,C679,D679,T679,R679,COUNTIFS($C$1:C679,C679,$D$1:D679,D679,$T$1:T679,T679,$R$1:R679,R679))</f>
        <v>2022_12_수프_4_255</v>
      </c>
      <c r="B679" t="s">
        <v>16</v>
      </c>
      <c r="C679" t="str">
        <f>LEFT(O679,4)</f>
        <v>2022</v>
      </c>
      <c r="D679" t="str">
        <f>MID(O679,6,2)</f>
        <v>12</v>
      </c>
      <c r="E679" t="str">
        <f>MID(O679,9,2)</f>
        <v>29</v>
      </c>
      <c r="F679">
        <v>84990605</v>
      </c>
      <c r="G679" t="s">
        <v>1414</v>
      </c>
      <c r="H679" t="s">
        <v>630</v>
      </c>
      <c r="J679" t="s">
        <v>1671</v>
      </c>
      <c r="K679">
        <v>1934693916</v>
      </c>
      <c r="L679" t="s">
        <v>21</v>
      </c>
      <c r="M679" t="s">
        <v>21</v>
      </c>
      <c r="N679" t="s">
        <v>22</v>
      </c>
      <c r="O679" t="s">
        <v>1773</v>
      </c>
      <c r="P679" t="s">
        <v>24</v>
      </c>
      <c r="Q679" t="s">
        <v>24</v>
      </c>
      <c r="R679">
        <f t="shared" si="20"/>
        <v>4</v>
      </c>
      <c r="S679">
        <f t="shared" si="20"/>
        <v>4</v>
      </c>
      <c r="T679" t="str">
        <f>VLOOKUP(F679,[1]마스터!B:E,4,)</f>
        <v>수프</v>
      </c>
    </row>
    <row r="680" spans="1:20">
      <c r="A680" t="str">
        <f>_xlfn.TEXTJOIN("_",TRUE,C680,D680,T680,R680,COUNTIFS($C$1:C680,C680,$D$1:D680,D680,$T$1:T680,T680,$R$1:R680,R680))</f>
        <v>2022_12_수프_4_256</v>
      </c>
      <c r="B680" t="s">
        <v>16</v>
      </c>
      <c r="C680" t="str">
        <f>LEFT(O680,4)</f>
        <v>2022</v>
      </c>
      <c r="D680" t="str">
        <f>MID(O680,6,2)</f>
        <v>12</v>
      </c>
      <c r="E680" t="str">
        <f>MID(O680,9,2)</f>
        <v>29</v>
      </c>
      <c r="F680">
        <v>84990605</v>
      </c>
      <c r="G680" t="s">
        <v>1414</v>
      </c>
      <c r="H680" t="s">
        <v>103</v>
      </c>
      <c r="J680" t="s">
        <v>1603</v>
      </c>
      <c r="K680">
        <v>1934951802</v>
      </c>
      <c r="L680" t="s">
        <v>21</v>
      </c>
      <c r="M680" t="s">
        <v>21</v>
      </c>
      <c r="N680" t="s">
        <v>22</v>
      </c>
      <c r="O680" t="s">
        <v>1774</v>
      </c>
      <c r="P680" t="s">
        <v>24</v>
      </c>
      <c r="Q680" t="s">
        <v>24</v>
      </c>
      <c r="R680">
        <f t="shared" si="20"/>
        <v>4</v>
      </c>
      <c r="S680">
        <f t="shared" si="20"/>
        <v>4</v>
      </c>
      <c r="T680" t="str">
        <f>VLOOKUP(F680,[1]마스터!B:E,4,)</f>
        <v>수프</v>
      </c>
    </row>
    <row r="681" spans="1:20">
      <c r="A681" t="str">
        <f>_xlfn.TEXTJOIN("_",TRUE,C681,D681,T681,R681,COUNTIFS($C$1:C681,C681,$D$1:D681,D681,$T$1:T681,T681,$R$1:R681,R681))</f>
        <v>2022_12_수프_4_257</v>
      </c>
      <c r="B681" t="s">
        <v>16</v>
      </c>
      <c r="C681" t="str">
        <f>LEFT(O681,4)</f>
        <v>2022</v>
      </c>
      <c r="D681" t="str">
        <f>MID(O681,6,2)</f>
        <v>12</v>
      </c>
      <c r="E681" t="str">
        <f>MID(O681,9,2)</f>
        <v>29</v>
      </c>
      <c r="F681">
        <v>84990605</v>
      </c>
      <c r="G681" t="s">
        <v>1414</v>
      </c>
      <c r="H681" t="s">
        <v>1775</v>
      </c>
      <c r="J681" t="s">
        <v>1671</v>
      </c>
      <c r="K681">
        <v>1934738561</v>
      </c>
      <c r="L681" t="s">
        <v>21</v>
      </c>
      <c r="M681" t="s">
        <v>21</v>
      </c>
      <c r="N681" t="s">
        <v>22</v>
      </c>
      <c r="O681" t="s">
        <v>1776</v>
      </c>
      <c r="P681" t="s">
        <v>24</v>
      </c>
      <c r="Q681" t="s">
        <v>24</v>
      </c>
      <c r="R681">
        <f t="shared" si="20"/>
        <v>4</v>
      </c>
      <c r="S681">
        <f t="shared" si="20"/>
        <v>4</v>
      </c>
      <c r="T681" t="str">
        <f>VLOOKUP(F681,[1]마스터!B:E,4,)</f>
        <v>수프</v>
      </c>
    </row>
    <row r="682" spans="1:20">
      <c r="A682" t="str">
        <f>_xlfn.TEXTJOIN("_",TRUE,C682,D682,T682,R682,COUNTIFS($C$1:C682,C682,$D$1:D682,D682,$T$1:T682,T682,$R$1:R682,R682))</f>
        <v>2022_12_수프_4_258</v>
      </c>
      <c r="B682" t="s">
        <v>16</v>
      </c>
      <c r="C682" t="str">
        <f>LEFT(O682,4)</f>
        <v>2022</v>
      </c>
      <c r="D682" t="str">
        <f>MID(O682,6,2)</f>
        <v>12</v>
      </c>
      <c r="E682" t="str">
        <f>MID(O682,9,2)</f>
        <v>29</v>
      </c>
      <c r="F682">
        <v>84990605</v>
      </c>
      <c r="G682" t="s">
        <v>1414</v>
      </c>
      <c r="H682" t="s">
        <v>1777</v>
      </c>
      <c r="J682" t="s">
        <v>1671</v>
      </c>
      <c r="K682">
        <v>1934428762</v>
      </c>
      <c r="L682" t="s">
        <v>21</v>
      </c>
      <c r="M682" t="s">
        <v>21</v>
      </c>
      <c r="N682" t="s">
        <v>22</v>
      </c>
      <c r="O682" t="s">
        <v>1778</v>
      </c>
      <c r="P682" t="s">
        <v>24</v>
      </c>
      <c r="Q682" t="s">
        <v>24</v>
      </c>
      <c r="R682">
        <f t="shared" si="20"/>
        <v>4</v>
      </c>
      <c r="S682">
        <f t="shared" si="20"/>
        <v>4</v>
      </c>
      <c r="T682" t="str">
        <f>VLOOKUP(F682,[1]마스터!B:E,4,)</f>
        <v>수프</v>
      </c>
    </row>
    <row r="683" spans="1:20">
      <c r="A683" t="str">
        <f>_xlfn.TEXTJOIN("_",TRUE,C683,D683,T683,R683,COUNTIFS($C$1:C683,C683,$D$1:D683,D683,$T$1:T683,T683,$R$1:R683,R683))</f>
        <v>2022_12_수프_4_259</v>
      </c>
      <c r="B683" t="s">
        <v>16</v>
      </c>
      <c r="C683" t="str">
        <f>LEFT(O683,4)</f>
        <v>2022</v>
      </c>
      <c r="D683" t="str">
        <f>MID(O683,6,2)</f>
        <v>12</v>
      </c>
      <c r="E683" t="str">
        <f>MID(O683,9,2)</f>
        <v>29</v>
      </c>
      <c r="F683">
        <v>84990605</v>
      </c>
      <c r="G683" t="s">
        <v>1414</v>
      </c>
      <c r="H683" t="s">
        <v>1779</v>
      </c>
      <c r="J683" t="s">
        <v>1671</v>
      </c>
      <c r="K683">
        <v>1935087410</v>
      </c>
      <c r="L683" t="s">
        <v>21</v>
      </c>
      <c r="M683" t="s">
        <v>21</v>
      </c>
      <c r="N683" t="s">
        <v>22</v>
      </c>
      <c r="O683" t="s">
        <v>1780</v>
      </c>
      <c r="P683" t="s">
        <v>24</v>
      </c>
      <c r="Q683" t="s">
        <v>24</v>
      </c>
      <c r="R683">
        <f t="shared" si="20"/>
        <v>4</v>
      </c>
      <c r="S683">
        <f t="shared" si="20"/>
        <v>4</v>
      </c>
      <c r="T683" t="str">
        <f>VLOOKUP(F683,[1]마스터!B:E,4,)</f>
        <v>수프</v>
      </c>
    </row>
    <row r="684" spans="1:20">
      <c r="A684" t="str">
        <f>_xlfn.TEXTJOIN("_",TRUE,C684,D684,T684,R684,COUNTIFS($C$1:C684,C684,$D$1:D684,D684,$T$1:T684,T684,$R$1:R684,R684))</f>
        <v>2022_12_수프_4_260</v>
      </c>
      <c r="B684" t="s">
        <v>16</v>
      </c>
      <c r="C684" t="str">
        <f>LEFT(O684,4)</f>
        <v>2022</v>
      </c>
      <c r="D684" t="str">
        <f>MID(O684,6,2)</f>
        <v>12</v>
      </c>
      <c r="E684" t="str">
        <f>MID(O684,9,2)</f>
        <v>29</v>
      </c>
      <c r="F684">
        <v>84990605</v>
      </c>
      <c r="G684" t="s">
        <v>1414</v>
      </c>
      <c r="H684" t="s">
        <v>1781</v>
      </c>
      <c r="J684" t="s">
        <v>1654</v>
      </c>
      <c r="K684">
        <v>1934409560</v>
      </c>
      <c r="L684" t="s">
        <v>21</v>
      </c>
      <c r="M684" t="s">
        <v>21</v>
      </c>
      <c r="N684" t="s">
        <v>22</v>
      </c>
      <c r="O684" t="s">
        <v>1782</v>
      </c>
      <c r="P684" t="s">
        <v>24</v>
      </c>
      <c r="Q684" t="s">
        <v>24</v>
      </c>
      <c r="R684">
        <f t="shared" si="20"/>
        <v>4</v>
      </c>
      <c r="S684">
        <f t="shared" si="20"/>
        <v>4</v>
      </c>
      <c r="T684" t="str">
        <f>VLOOKUP(F684,[1]마스터!B:E,4,)</f>
        <v>수프</v>
      </c>
    </row>
    <row r="685" spans="1:20">
      <c r="A685" t="str">
        <f>_xlfn.TEXTJOIN("_",TRUE,C685,D685,T685,R685,COUNTIFS($C$1:C685,C685,$D$1:D685,D685,$T$1:T685,T685,$R$1:R685,R685))</f>
        <v>2022_12_수프_4_261</v>
      </c>
      <c r="B685" t="s">
        <v>16</v>
      </c>
      <c r="C685" t="str">
        <f>LEFT(O685,4)</f>
        <v>2022</v>
      </c>
      <c r="D685" t="str">
        <f>MID(O685,6,2)</f>
        <v>12</v>
      </c>
      <c r="E685" t="str">
        <f>MID(O685,9,2)</f>
        <v>29</v>
      </c>
      <c r="F685">
        <v>84990605</v>
      </c>
      <c r="G685" t="s">
        <v>1414</v>
      </c>
      <c r="H685" t="s">
        <v>1783</v>
      </c>
      <c r="J685" t="s">
        <v>1671</v>
      </c>
      <c r="K685">
        <v>1934354554</v>
      </c>
      <c r="L685" t="s">
        <v>21</v>
      </c>
      <c r="M685" t="s">
        <v>21</v>
      </c>
      <c r="N685" t="s">
        <v>22</v>
      </c>
      <c r="O685" t="s">
        <v>1784</v>
      </c>
      <c r="P685" t="s">
        <v>24</v>
      </c>
      <c r="Q685" t="s">
        <v>24</v>
      </c>
      <c r="R685">
        <f t="shared" si="20"/>
        <v>4</v>
      </c>
      <c r="S685">
        <f t="shared" si="20"/>
        <v>4</v>
      </c>
      <c r="T685" t="str">
        <f>VLOOKUP(F685,[1]마스터!B:E,4,)</f>
        <v>수프</v>
      </c>
    </row>
    <row r="686" spans="1:20">
      <c r="A686" t="str">
        <f>_xlfn.TEXTJOIN("_",TRUE,C686,D686,T686,R686,COUNTIFS($C$1:C686,C686,$D$1:D686,D686,$T$1:T686,T686,$R$1:R686,R686))</f>
        <v>2022_12_수프_4_262</v>
      </c>
      <c r="B686" t="s">
        <v>16</v>
      </c>
      <c r="C686" t="str">
        <f>LEFT(O686,4)</f>
        <v>2022</v>
      </c>
      <c r="D686" t="str">
        <f>MID(O686,6,2)</f>
        <v>12</v>
      </c>
      <c r="E686" t="str">
        <f>MID(O686,9,2)</f>
        <v>29</v>
      </c>
      <c r="F686">
        <v>84990605</v>
      </c>
      <c r="G686" t="s">
        <v>1414</v>
      </c>
      <c r="H686" t="s">
        <v>1785</v>
      </c>
      <c r="J686" t="s">
        <v>1592</v>
      </c>
      <c r="K686">
        <v>1934501271</v>
      </c>
      <c r="L686" t="s">
        <v>21</v>
      </c>
      <c r="M686" t="s">
        <v>21</v>
      </c>
      <c r="N686" t="s">
        <v>22</v>
      </c>
      <c r="O686" t="s">
        <v>1786</v>
      </c>
      <c r="P686" t="s">
        <v>24</v>
      </c>
      <c r="Q686" t="s">
        <v>24</v>
      </c>
      <c r="R686">
        <f t="shared" si="20"/>
        <v>4</v>
      </c>
      <c r="S686">
        <f t="shared" si="20"/>
        <v>4</v>
      </c>
      <c r="T686" t="str">
        <f>VLOOKUP(F686,[1]마스터!B:E,4,)</f>
        <v>수프</v>
      </c>
    </row>
    <row r="687" spans="1:20">
      <c r="A687" t="str">
        <f>_xlfn.TEXTJOIN("_",TRUE,C687,D687,T687,R687,COUNTIFS($C$1:C687,C687,$D$1:D687,D687,$T$1:T687,T687,$R$1:R687,R687))</f>
        <v>2022_12_수프_4_263</v>
      </c>
      <c r="B687" t="s">
        <v>16</v>
      </c>
      <c r="C687" t="str">
        <f>LEFT(O687,4)</f>
        <v>2022</v>
      </c>
      <c r="D687" t="str">
        <f>MID(O687,6,2)</f>
        <v>12</v>
      </c>
      <c r="E687" t="str">
        <f>MID(O687,9,2)</f>
        <v>29</v>
      </c>
      <c r="F687">
        <v>84990605</v>
      </c>
      <c r="G687" t="s">
        <v>1414</v>
      </c>
      <c r="H687" t="s">
        <v>1787</v>
      </c>
      <c r="J687" t="s">
        <v>1592</v>
      </c>
      <c r="K687">
        <v>1934994989</v>
      </c>
      <c r="L687" t="s">
        <v>21</v>
      </c>
      <c r="M687" t="s">
        <v>21</v>
      </c>
      <c r="N687" t="s">
        <v>22</v>
      </c>
      <c r="O687" t="s">
        <v>1788</v>
      </c>
      <c r="P687" t="s">
        <v>24</v>
      </c>
      <c r="Q687" t="s">
        <v>24</v>
      </c>
      <c r="R687">
        <f t="shared" si="20"/>
        <v>4</v>
      </c>
      <c r="S687">
        <f t="shared" si="20"/>
        <v>4</v>
      </c>
      <c r="T687" t="str">
        <f>VLOOKUP(F687,[1]마스터!B:E,4,)</f>
        <v>수프</v>
      </c>
    </row>
    <row r="688" spans="1:20">
      <c r="A688" t="str">
        <f>_xlfn.TEXTJOIN("_",TRUE,C688,D688,T688,R688,COUNTIFS($C$1:C688,C688,$D$1:D688,D688,$T$1:T688,T688,$R$1:R688,R688))</f>
        <v>2022_12_수프_4_264</v>
      </c>
      <c r="B688" t="s">
        <v>16</v>
      </c>
      <c r="C688" t="str">
        <f>LEFT(O688,4)</f>
        <v>2022</v>
      </c>
      <c r="D688" t="str">
        <f>MID(O688,6,2)</f>
        <v>12</v>
      </c>
      <c r="E688" t="str">
        <f>MID(O688,9,2)</f>
        <v>29</v>
      </c>
      <c r="F688">
        <v>84990605</v>
      </c>
      <c r="G688" t="s">
        <v>1414</v>
      </c>
      <c r="H688" t="s">
        <v>1789</v>
      </c>
      <c r="J688" t="s">
        <v>1671</v>
      </c>
      <c r="K688">
        <v>1935227909</v>
      </c>
      <c r="L688" t="s">
        <v>21</v>
      </c>
      <c r="M688" t="s">
        <v>21</v>
      </c>
      <c r="N688" t="s">
        <v>22</v>
      </c>
      <c r="O688" t="s">
        <v>1790</v>
      </c>
      <c r="P688" t="s">
        <v>24</v>
      </c>
      <c r="Q688" t="s">
        <v>24</v>
      </c>
      <c r="R688">
        <f t="shared" si="20"/>
        <v>4</v>
      </c>
      <c r="S688">
        <f t="shared" si="20"/>
        <v>4</v>
      </c>
      <c r="T688" t="str">
        <f>VLOOKUP(F688,[1]마스터!B:E,4,)</f>
        <v>수프</v>
      </c>
    </row>
    <row r="689" spans="1:20">
      <c r="A689" t="str">
        <f>_xlfn.TEXTJOIN("_",TRUE,C689,D689,T689,R689,COUNTIFS($C$1:C689,C689,$D$1:D689,D689,$T$1:T689,T689,$R$1:R689,R689))</f>
        <v>2022_12_수프_4_265</v>
      </c>
      <c r="B689" t="s">
        <v>16</v>
      </c>
      <c r="C689" t="str">
        <f>LEFT(O689,4)</f>
        <v>2022</v>
      </c>
      <c r="D689" t="str">
        <f>MID(O689,6,2)</f>
        <v>12</v>
      </c>
      <c r="E689" t="str">
        <f>MID(O689,9,2)</f>
        <v>29</v>
      </c>
      <c r="F689">
        <v>84990605</v>
      </c>
      <c r="G689" t="s">
        <v>1414</v>
      </c>
      <c r="H689" t="s">
        <v>1791</v>
      </c>
      <c r="J689" t="s">
        <v>1671</v>
      </c>
      <c r="K689">
        <v>1936627162</v>
      </c>
      <c r="L689" t="s">
        <v>21</v>
      </c>
      <c r="M689" t="s">
        <v>21</v>
      </c>
      <c r="N689" t="s">
        <v>22</v>
      </c>
      <c r="O689" t="s">
        <v>1792</v>
      </c>
      <c r="P689" t="s">
        <v>24</v>
      </c>
      <c r="Q689" t="s">
        <v>24</v>
      </c>
      <c r="R689">
        <f t="shared" si="20"/>
        <v>4</v>
      </c>
      <c r="S689">
        <f t="shared" si="20"/>
        <v>4</v>
      </c>
      <c r="T689" t="str">
        <f>VLOOKUP(F689,[1]마스터!B:E,4,)</f>
        <v>수프</v>
      </c>
    </row>
    <row r="690" spans="1:20">
      <c r="A690" t="str">
        <f>_xlfn.TEXTJOIN("_",TRUE,C690,D690,T690,R690,COUNTIFS($C$1:C690,C690,$D$1:D690,D690,$T$1:T690,T690,$R$1:R690,R690))</f>
        <v>2022_12_수프_4_266</v>
      </c>
      <c r="B690" t="s">
        <v>16</v>
      </c>
      <c r="C690" t="str">
        <f>LEFT(O690,4)</f>
        <v>2022</v>
      </c>
      <c r="D690" t="str">
        <f>MID(O690,6,2)</f>
        <v>12</v>
      </c>
      <c r="E690" t="str">
        <f>MID(O690,9,2)</f>
        <v>29</v>
      </c>
      <c r="F690">
        <v>84990605</v>
      </c>
      <c r="G690" t="s">
        <v>1414</v>
      </c>
      <c r="H690" t="s">
        <v>1793</v>
      </c>
      <c r="J690" t="s">
        <v>1595</v>
      </c>
      <c r="K690">
        <v>1935849046</v>
      </c>
      <c r="L690" t="s">
        <v>21</v>
      </c>
      <c r="M690" t="s">
        <v>21</v>
      </c>
      <c r="N690" t="s">
        <v>22</v>
      </c>
      <c r="O690" t="s">
        <v>1794</v>
      </c>
      <c r="P690" t="s">
        <v>24</v>
      </c>
      <c r="Q690" t="s">
        <v>24</v>
      </c>
      <c r="R690">
        <f t="shared" si="20"/>
        <v>4</v>
      </c>
      <c r="S690">
        <f t="shared" si="20"/>
        <v>4</v>
      </c>
      <c r="T690" t="str">
        <f>VLOOKUP(F690,[1]마스터!B:E,4,)</f>
        <v>수프</v>
      </c>
    </row>
    <row r="691" spans="1:20">
      <c r="A691" t="str">
        <f>_xlfn.TEXTJOIN("_",TRUE,C691,D691,T691,R691,COUNTIFS($C$1:C691,C691,$D$1:D691,D691,$T$1:T691,T691,$R$1:R691,R691))</f>
        <v>2022_12_수프_4_267</v>
      </c>
      <c r="B691" t="s">
        <v>16</v>
      </c>
      <c r="C691" t="str">
        <f>LEFT(O691,4)</f>
        <v>2022</v>
      </c>
      <c r="D691" t="str">
        <f>MID(O691,6,2)</f>
        <v>12</v>
      </c>
      <c r="E691" t="str">
        <f>MID(O691,9,2)</f>
        <v>29</v>
      </c>
      <c r="F691">
        <v>84990605</v>
      </c>
      <c r="G691" t="s">
        <v>1414</v>
      </c>
      <c r="H691" t="s">
        <v>597</v>
      </c>
      <c r="J691" t="s">
        <v>1595</v>
      </c>
      <c r="K691">
        <v>1936412954</v>
      </c>
      <c r="L691" t="s">
        <v>21</v>
      </c>
      <c r="M691" t="s">
        <v>21</v>
      </c>
      <c r="N691" t="s">
        <v>22</v>
      </c>
      <c r="O691" t="s">
        <v>1795</v>
      </c>
      <c r="P691" t="s">
        <v>24</v>
      </c>
      <c r="Q691" t="s">
        <v>24</v>
      </c>
      <c r="R691">
        <f t="shared" si="20"/>
        <v>4</v>
      </c>
      <c r="S691">
        <f t="shared" si="20"/>
        <v>4</v>
      </c>
      <c r="T691" t="str">
        <f>VLOOKUP(F691,[1]마스터!B:E,4,)</f>
        <v>수프</v>
      </c>
    </row>
    <row r="692" spans="1:20">
      <c r="A692" t="str">
        <f>_xlfn.TEXTJOIN("_",TRUE,C692,D692,T692,R692,COUNTIFS($C$1:C692,C692,$D$1:D692,D692,$T$1:T692,T692,$R$1:R692,R692))</f>
        <v>2022_12_수프_4_268</v>
      </c>
      <c r="B692" t="s">
        <v>16</v>
      </c>
      <c r="C692" t="str">
        <f>LEFT(O692,4)</f>
        <v>2022</v>
      </c>
      <c r="D692" t="str">
        <f>MID(O692,6,2)</f>
        <v>12</v>
      </c>
      <c r="E692" t="str">
        <f>MID(O692,9,2)</f>
        <v>29</v>
      </c>
      <c r="F692">
        <v>84990605</v>
      </c>
      <c r="G692" t="s">
        <v>1414</v>
      </c>
      <c r="H692" t="s">
        <v>1796</v>
      </c>
      <c r="J692" t="s">
        <v>1671</v>
      </c>
      <c r="K692">
        <v>1934984514</v>
      </c>
      <c r="L692" t="s">
        <v>21</v>
      </c>
      <c r="M692" t="s">
        <v>21</v>
      </c>
      <c r="N692" t="s">
        <v>22</v>
      </c>
      <c r="O692" t="s">
        <v>1797</v>
      </c>
      <c r="P692" t="s">
        <v>24</v>
      </c>
      <c r="Q692" t="s">
        <v>24</v>
      </c>
      <c r="R692">
        <f t="shared" si="20"/>
        <v>4</v>
      </c>
      <c r="S692">
        <f t="shared" si="20"/>
        <v>4</v>
      </c>
      <c r="T692" t="str">
        <f>VLOOKUP(F692,[1]마스터!B:E,4,)</f>
        <v>수프</v>
      </c>
    </row>
    <row r="693" spans="1:20">
      <c r="A693" t="str">
        <f>_xlfn.TEXTJOIN("_",TRUE,C693,D693,T693,R693,COUNTIFS($C$1:C693,C693,$D$1:D693,D693,$T$1:T693,T693,$R$1:R693,R693))</f>
        <v>2022_12_수프_4_269</v>
      </c>
      <c r="B693" t="s">
        <v>16</v>
      </c>
      <c r="C693" t="str">
        <f>LEFT(O693,4)</f>
        <v>2022</v>
      </c>
      <c r="D693" t="str">
        <f>MID(O693,6,2)</f>
        <v>12</v>
      </c>
      <c r="E693" t="str">
        <f>MID(O693,9,2)</f>
        <v>29</v>
      </c>
      <c r="F693">
        <v>84990605</v>
      </c>
      <c r="G693" t="s">
        <v>1414</v>
      </c>
      <c r="H693" t="s">
        <v>1798</v>
      </c>
      <c r="J693" t="s">
        <v>1603</v>
      </c>
      <c r="K693">
        <v>1935302631</v>
      </c>
      <c r="L693" t="s">
        <v>21</v>
      </c>
      <c r="M693" t="s">
        <v>21</v>
      </c>
      <c r="N693" t="s">
        <v>22</v>
      </c>
      <c r="O693" t="s">
        <v>1799</v>
      </c>
      <c r="P693" t="s">
        <v>24</v>
      </c>
      <c r="Q693" t="s">
        <v>24</v>
      </c>
      <c r="R693">
        <f t="shared" si="20"/>
        <v>4</v>
      </c>
      <c r="S693">
        <f t="shared" si="20"/>
        <v>4</v>
      </c>
      <c r="T693" t="str">
        <f>VLOOKUP(F693,[1]마스터!B:E,4,)</f>
        <v>수프</v>
      </c>
    </row>
    <row r="694" spans="1:20">
      <c r="A694" t="str">
        <f>_xlfn.TEXTJOIN("_",TRUE,C694,D694,T694,R694,COUNTIFS($C$1:C694,C694,$D$1:D694,D694,$T$1:T694,T694,$R$1:R694,R694))</f>
        <v>2022_12_수프_4_270</v>
      </c>
      <c r="B694" t="s">
        <v>16</v>
      </c>
      <c r="C694" t="str">
        <f>LEFT(O694,4)</f>
        <v>2022</v>
      </c>
      <c r="D694" t="str">
        <f>MID(O694,6,2)</f>
        <v>12</v>
      </c>
      <c r="E694" t="str">
        <f>MID(O694,9,2)</f>
        <v>29</v>
      </c>
      <c r="F694">
        <v>84990605</v>
      </c>
      <c r="G694" t="s">
        <v>1414</v>
      </c>
      <c r="H694" t="s">
        <v>1800</v>
      </c>
      <c r="J694" t="s">
        <v>1592</v>
      </c>
      <c r="K694">
        <v>1935336456</v>
      </c>
      <c r="L694" t="s">
        <v>21</v>
      </c>
      <c r="M694" t="s">
        <v>21</v>
      </c>
      <c r="N694" t="s">
        <v>22</v>
      </c>
      <c r="O694" t="s">
        <v>1801</v>
      </c>
      <c r="P694" t="s">
        <v>24</v>
      </c>
      <c r="Q694" t="s">
        <v>24</v>
      </c>
      <c r="R694">
        <f t="shared" si="20"/>
        <v>4</v>
      </c>
      <c r="S694">
        <f t="shared" si="20"/>
        <v>4</v>
      </c>
      <c r="T694" t="str">
        <f>VLOOKUP(F694,[1]마스터!B:E,4,)</f>
        <v>수프</v>
      </c>
    </row>
    <row r="695" spans="1:20">
      <c r="A695" t="str">
        <f>_xlfn.TEXTJOIN("_",TRUE,C695,D695,T695,R695,COUNTIFS($C$1:C695,C695,$D$1:D695,D695,$T$1:T695,T695,$R$1:R695,R695))</f>
        <v>2022_12_수프_4_271</v>
      </c>
      <c r="B695" t="s">
        <v>16</v>
      </c>
      <c r="C695" t="str">
        <f>LEFT(O695,4)</f>
        <v>2022</v>
      </c>
      <c r="D695" t="str">
        <f>MID(O695,6,2)</f>
        <v>12</v>
      </c>
      <c r="E695" t="str">
        <f>MID(O695,9,2)</f>
        <v>29</v>
      </c>
      <c r="F695">
        <v>84990605</v>
      </c>
      <c r="G695" t="s">
        <v>1414</v>
      </c>
      <c r="H695" t="s">
        <v>810</v>
      </c>
      <c r="J695" t="s">
        <v>1595</v>
      </c>
      <c r="K695">
        <v>1937369005</v>
      </c>
      <c r="L695" t="s">
        <v>21</v>
      </c>
      <c r="M695" t="s">
        <v>21</v>
      </c>
      <c r="N695" t="s">
        <v>22</v>
      </c>
      <c r="O695" t="s">
        <v>1802</v>
      </c>
      <c r="P695" t="s">
        <v>24</v>
      </c>
      <c r="Q695" t="s">
        <v>24</v>
      </c>
      <c r="R695">
        <f t="shared" si="20"/>
        <v>4</v>
      </c>
      <c r="S695">
        <f t="shared" si="20"/>
        <v>4</v>
      </c>
      <c r="T695" t="str">
        <f>VLOOKUP(F695,[1]마스터!B:E,4,)</f>
        <v>수프</v>
      </c>
    </row>
    <row r="696" spans="1:20">
      <c r="A696" t="str">
        <f>_xlfn.TEXTJOIN("_",TRUE,C696,D696,T696,R696,COUNTIFS($C$1:C696,C696,$D$1:D696,D696,$T$1:T696,T696,$R$1:R696,R696))</f>
        <v>2022_12_수프_4_272</v>
      </c>
      <c r="B696" t="s">
        <v>16</v>
      </c>
      <c r="C696" t="str">
        <f>LEFT(O696,4)</f>
        <v>2022</v>
      </c>
      <c r="D696" t="str">
        <f>MID(O696,6,2)</f>
        <v>12</v>
      </c>
      <c r="E696" t="str">
        <f>MID(O696,9,2)</f>
        <v>29</v>
      </c>
      <c r="F696">
        <v>84990605</v>
      </c>
      <c r="G696" t="s">
        <v>1414</v>
      </c>
      <c r="H696" t="s">
        <v>1803</v>
      </c>
      <c r="J696" t="s">
        <v>1595</v>
      </c>
      <c r="K696">
        <v>1936971105</v>
      </c>
      <c r="L696" t="s">
        <v>21</v>
      </c>
      <c r="M696" t="s">
        <v>21</v>
      </c>
      <c r="N696" t="s">
        <v>22</v>
      </c>
      <c r="O696" t="s">
        <v>1804</v>
      </c>
      <c r="P696" t="s">
        <v>24</v>
      </c>
      <c r="Q696" t="s">
        <v>24</v>
      </c>
      <c r="R696">
        <f t="shared" si="20"/>
        <v>4</v>
      </c>
      <c r="S696">
        <f t="shared" si="20"/>
        <v>4</v>
      </c>
      <c r="T696" t="str">
        <f>VLOOKUP(F696,[1]마스터!B:E,4,)</f>
        <v>수프</v>
      </c>
    </row>
    <row r="697" spans="1:20">
      <c r="A697" t="str">
        <f>_xlfn.TEXTJOIN("_",TRUE,C697,D697,T697,R697,COUNTIFS($C$1:C697,C697,$D$1:D697,D697,$T$1:T697,T697,$R$1:R697,R697))</f>
        <v>2022_12_수프_4_273</v>
      </c>
      <c r="B697" t="s">
        <v>16</v>
      </c>
      <c r="C697" t="str">
        <f>LEFT(O697,4)</f>
        <v>2022</v>
      </c>
      <c r="D697" t="str">
        <f>MID(O697,6,2)</f>
        <v>12</v>
      </c>
      <c r="E697" t="str">
        <f>MID(O697,9,2)</f>
        <v>29</v>
      </c>
      <c r="F697">
        <v>84990605</v>
      </c>
      <c r="G697" t="s">
        <v>1414</v>
      </c>
      <c r="H697" t="s">
        <v>1805</v>
      </c>
      <c r="J697" t="s">
        <v>1595</v>
      </c>
      <c r="K697">
        <v>1935790510</v>
      </c>
      <c r="L697" t="s">
        <v>21</v>
      </c>
      <c r="M697" t="s">
        <v>21</v>
      </c>
      <c r="N697" t="s">
        <v>22</v>
      </c>
      <c r="O697" t="s">
        <v>1806</v>
      </c>
      <c r="P697" t="s">
        <v>24</v>
      </c>
      <c r="Q697" t="s">
        <v>24</v>
      </c>
      <c r="R697">
        <f t="shared" ref="R697:S756" si="21">IF(COUNT(FIND("매우 만족",L697))&gt;=1,4,IF(COUNT(FIND("만족",L697))&gt;=1,3,IF(COUNT(FIND("매우 아쉬",L697))&gt;=1,1,2)))</f>
        <v>4</v>
      </c>
      <c r="S697">
        <f t="shared" si="21"/>
        <v>4</v>
      </c>
      <c r="T697" t="str">
        <f>VLOOKUP(F697,[1]마스터!B:E,4,)</f>
        <v>수프</v>
      </c>
    </row>
    <row r="698" spans="1:20">
      <c r="A698" t="str">
        <f>_xlfn.TEXTJOIN("_",TRUE,C698,D698,T698,R698,COUNTIFS($C$1:C698,C698,$D$1:D698,D698,$T$1:T698,T698,$R$1:R698,R698))</f>
        <v>2022_12_수프_4_274</v>
      </c>
      <c r="B698" t="s">
        <v>16</v>
      </c>
      <c r="C698" t="str">
        <f>LEFT(O698,4)</f>
        <v>2022</v>
      </c>
      <c r="D698" t="str">
        <f>MID(O698,6,2)</f>
        <v>12</v>
      </c>
      <c r="E698" t="str">
        <f>MID(O698,9,2)</f>
        <v>29</v>
      </c>
      <c r="F698">
        <v>84990605</v>
      </c>
      <c r="G698" t="s">
        <v>1414</v>
      </c>
      <c r="H698" t="s">
        <v>1807</v>
      </c>
      <c r="J698" t="s">
        <v>1595</v>
      </c>
      <c r="K698">
        <v>1936285114</v>
      </c>
      <c r="L698" t="s">
        <v>21</v>
      </c>
      <c r="M698" t="s">
        <v>21</v>
      </c>
      <c r="N698" t="s">
        <v>22</v>
      </c>
      <c r="O698" t="s">
        <v>1808</v>
      </c>
      <c r="P698" t="s">
        <v>24</v>
      </c>
      <c r="Q698" t="s">
        <v>24</v>
      </c>
      <c r="R698">
        <f t="shared" si="21"/>
        <v>4</v>
      </c>
      <c r="S698">
        <f t="shared" si="21"/>
        <v>4</v>
      </c>
      <c r="T698" t="str">
        <f>VLOOKUP(F698,[1]마스터!B:E,4,)</f>
        <v>수프</v>
      </c>
    </row>
    <row r="699" spans="1:20">
      <c r="A699" t="str">
        <f>_xlfn.TEXTJOIN("_",TRUE,C699,D699,T699,R699,COUNTIFS($C$1:C699,C699,$D$1:D699,D699,$T$1:T699,T699,$R$1:R699,R699))</f>
        <v>2022_12_수프_3_18</v>
      </c>
      <c r="B699" t="s">
        <v>16</v>
      </c>
      <c r="C699" t="str">
        <f>LEFT(O699,4)</f>
        <v>2022</v>
      </c>
      <c r="D699" t="str">
        <f>MID(O699,6,2)</f>
        <v>12</v>
      </c>
      <c r="E699" t="str">
        <f>MID(O699,9,2)</f>
        <v>29</v>
      </c>
      <c r="F699">
        <v>84990605</v>
      </c>
      <c r="G699" t="s">
        <v>1414</v>
      </c>
      <c r="H699" t="s">
        <v>1809</v>
      </c>
      <c r="J699" t="s">
        <v>1671</v>
      </c>
      <c r="K699">
        <v>1935187750</v>
      </c>
      <c r="L699" t="s">
        <v>47</v>
      </c>
      <c r="M699" t="s">
        <v>60</v>
      </c>
      <c r="N699" t="s">
        <v>22</v>
      </c>
      <c r="O699" t="s">
        <v>1810</v>
      </c>
      <c r="P699" t="s">
        <v>24</v>
      </c>
      <c r="Q699" t="s">
        <v>24</v>
      </c>
      <c r="R699">
        <f t="shared" si="21"/>
        <v>3</v>
      </c>
      <c r="S699">
        <f t="shared" si="21"/>
        <v>2</v>
      </c>
      <c r="T699" t="str">
        <f>VLOOKUP(F699,[1]마스터!B:E,4,)</f>
        <v>수프</v>
      </c>
    </row>
    <row r="700" spans="1:20">
      <c r="A700" t="str">
        <f>_xlfn.TEXTJOIN("_",TRUE,C700,D700,T700,R700,COUNTIFS($C$1:C700,C700,$D$1:D700,D700,$T$1:T700,T700,$R$1:R700,R700))</f>
        <v>2022_12_수프_4_275</v>
      </c>
      <c r="B700" t="s">
        <v>16</v>
      </c>
      <c r="C700" t="str">
        <f>LEFT(O700,4)</f>
        <v>2022</v>
      </c>
      <c r="D700" t="str">
        <f>MID(O700,6,2)</f>
        <v>12</v>
      </c>
      <c r="E700" t="str">
        <f>MID(O700,9,2)</f>
        <v>29</v>
      </c>
      <c r="F700">
        <v>84990605</v>
      </c>
      <c r="G700" t="s">
        <v>1414</v>
      </c>
      <c r="H700" t="s">
        <v>1811</v>
      </c>
      <c r="J700" t="s">
        <v>1592</v>
      </c>
      <c r="K700">
        <v>1935542683</v>
      </c>
      <c r="L700" t="s">
        <v>21</v>
      </c>
      <c r="M700" t="s">
        <v>21</v>
      </c>
      <c r="N700" t="s">
        <v>22</v>
      </c>
      <c r="O700" t="s">
        <v>1812</v>
      </c>
      <c r="P700" t="s">
        <v>24</v>
      </c>
      <c r="Q700" t="s">
        <v>24</v>
      </c>
      <c r="R700">
        <f t="shared" si="21"/>
        <v>4</v>
      </c>
      <c r="S700">
        <f t="shared" si="21"/>
        <v>4</v>
      </c>
      <c r="T700" t="str">
        <f>VLOOKUP(F700,[1]마스터!B:E,4,)</f>
        <v>수프</v>
      </c>
    </row>
    <row r="701" spans="1:20">
      <c r="A701" t="str">
        <f>_xlfn.TEXTJOIN("_",TRUE,C701,D701,T701,R701,COUNTIFS($C$1:C701,C701,$D$1:D701,D701,$T$1:T701,T701,$R$1:R701,R701))</f>
        <v>2022_12_수프_4_276</v>
      </c>
      <c r="B701" t="s">
        <v>16</v>
      </c>
      <c r="C701" t="str">
        <f>LEFT(O701,4)</f>
        <v>2022</v>
      </c>
      <c r="D701" t="str">
        <f>MID(O701,6,2)</f>
        <v>12</v>
      </c>
      <c r="E701" t="str">
        <f>MID(O701,9,2)</f>
        <v>29</v>
      </c>
      <c r="F701">
        <v>84990605</v>
      </c>
      <c r="G701" t="s">
        <v>1414</v>
      </c>
      <c r="H701" t="s">
        <v>1813</v>
      </c>
      <c r="J701" t="s">
        <v>1595</v>
      </c>
      <c r="K701">
        <v>1935433843</v>
      </c>
      <c r="L701" t="s">
        <v>21</v>
      </c>
      <c r="M701" t="s">
        <v>21</v>
      </c>
      <c r="N701" t="s">
        <v>22</v>
      </c>
      <c r="O701" t="s">
        <v>1814</v>
      </c>
      <c r="P701" t="s">
        <v>24</v>
      </c>
      <c r="Q701" t="s">
        <v>24</v>
      </c>
      <c r="R701">
        <f t="shared" si="21"/>
        <v>4</v>
      </c>
      <c r="S701">
        <f t="shared" si="21"/>
        <v>4</v>
      </c>
      <c r="T701" t="str">
        <f>VLOOKUP(F701,[1]마스터!B:E,4,)</f>
        <v>수프</v>
      </c>
    </row>
    <row r="702" spans="1:20">
      <c r="A702" t="str">
        <f>_xlfn.TEXTJOIN("_",TRUE,C702,D702,T702,R702,COUNTIFS($C$1:C702,C702,$D$1:D702,D702,$T$1:T702,T702,$R$1:R702,R702))</f>
        <v>2022_12_수프_4_277</v>
      </c>
      <c r="B702" t="s">
        <v>16</v>
      </c>
      <c r="C702" t="str">
        <f>LEFT(O702,4)</f>
        <v>2022</v>
      </c>
      <c r="D702" t="str">
        <f>MID(O702,6,2)</f>
        <v>12</v>
      </c>
      <c r="E702" t="str">
        <f>MID(O702,9,2)</f>
        <v>29</v>
      </c>
      <c r="F702">
        <v>84990605</v>
      </c>
      <c r="G702" t="s">
        <v>1414</v>
      </c>
      <c r="H702" t="s">
        <v>1815</v>
      </c>
      <c r="J702" t="s">
        <v>1603</v>
      </c>
      <c r="K702">
        <v>1936018029</v>
      </c>
      <c r="L702" t="s">
        <v>21</v>
      </c>
      <c r="M702" t="s">
        <v>21</v>
      </c>
      <c r="N702" t="s">
        <v>22</v>
      </c>
      <c r="O702" t="s">
        <v>1816</v>
      </c>
      <c r="P702" t="s">
        <v>24</v>
      </c>
      <c r="Q702" t="s">
        <v>24</v>
      </c>
      <c r="R702">
        <f t="shared" si="21"/>
        <v>4</v>
      </c>
      <c r="S702">
        <f t="shared" si="21"/>
        <v>4</v>
      </c>
      <c r="T702" t="str">
        <f>VLOOKUP(F702,[1]마스터!B:E,4,)</f>
        <v>수프</v>
      </c>
    </row>
    <row r="703" spans="1:20">
      <c r="A703" t="str">
        <f>_xlfn.TEXTJOIN("_",TRUE,C703,D703,T703,R703,COUNTIFS($C$1:C703,C703,$D$1:D703,D703,$T$1:T703,T703,$R$1:R703,R703))</f>
        <v>2022_12_수프_4_278</v>
      </c>
      <c r="B703" t="s">
        <v>16</v>
      </c>
      <c r="C703" t="str">
        <f>LEFT(O703,4)</f>
        <v>2022</v>
      </c>
      <c r="D703" t="str">
        <f>MID(O703,6,2)</f>
        <v>12</v>
      </c>
      <c r="E703" t="str">
        <f>MID(O703,9,2)</f>
        <v>29</v>
      </c>
      <c r="F703">
        <v>84990605</v>
      </c>
      <c r="G703" t="s">
        <v>1414</v>
      </c>
      <c r="H703" t="s">
        <v>1817</v>
      </c>
      <c r="J703" t="s">
        <v>1592</v>
      </c>
      <c r="K703">
        <v>1935976536</v>
      </c>
      <c r="L703" t="s">
        <v>21</v>
      </c>
      <c r="M703" t="s">
        <v>47</v>
      </c>
      <c r="N703" t="s">
        <v>22</v>
      </c>
      <c r="O703" t="s">
        <v>1818</v>
      </c>
      <c r="P703" t="s">
        <v>24</v>
      </c>
      <c r="Q703" t="s">
        <v>24</v>
      </c>
      <c r="R703">
        <f t="shared" si="21"/>
        <v>4</v>
      </c>
      <c r="S703">
        <f t="shared" si="21"/>
        <v>3</v>
      </c>
      <c r="T703" t="str">
        <f>VLOOKUP(F703,[1]마스터!B:E,4,)</f>
        <v>수프</v>
      </c>
    </row>
    <row r="704" spans="1:20">
      <c r="A704" t="str">
        <f>_xlfn.TEXTJOIN("_",TRUE,C704,D704,T704,R704,COUNTIFS($C$1:C704,C704,$D$1:D704,D704,$T$1:T704,T704,$R$1:R704,R704))</f>
        <v>2022_12_수프_4_279</v>
      </c>
      <c r="B704" t="s">
        <v>16</v>
      </c>
      <c r="C704" t="str">
        <f>LEFT(O704,4)</f>
        <v>2022</v>
      </c>
      <c r="D704" t="str">
        <f>MID(O704,6,2)</f>
        <v>12</v>
      </c>
      <c r="E704" t="str">
        <f>MID(O704,9,2)</f>
        <v>29</v>
      </c>
      <c r="F704">
        <v>84990605</v>
      </c>
      <c r="G704" t="s">
        <v>1414</v>
      </c>
      <c r="H704" t="s">
        <v>1819</v>
      </c>
      <c r="J704" t="s">
        <v>1671</v>
      </c>
      <c r="K704">
        <v>1935249134</v>
      </c>
      <c r="L704" t="s">
        <v>21</v>
      </c>
      <c r="M704" t="s">
        <v>21</v>
      </c>
      <c r="N704" t="s">
        <v>22</v>
      </c>
      <c r="O704" t="s">
        <v>1820</v>
      </c>
      <c r="P704" t="s">
        <v>24</v>
      </c>
      <c r="Q704" t="s">
        <v>24</v>
      </c>
      <c r="R704">
        <f t="shared" si="21"/>
        <v>4</v>
      </c>
      <c r="S704">
        <f t="shared" si="21"/>
        <v>4</v>
      </c>
      <c r="T704" t="str">
        <f>VLOOKUP(F704,[1]마스터!B:E,4,)</f>
        <v>수프</v>
      </c>
    </row>
    <row r="705" spans="1:20">
      <c r="A705" t="str">
        <f>_xlfn.TEXTJOIN("_",TRUE,C705,D705,T705,R705,COUNTIFS($C$1:C705,C705,$D$1:D705,D705,$T$1:T705,T705,$R$1:R705,R705))</f>
        <v>2022_12_수프_4_280</v>
      </c>
      <c r="B705" t="s">
        <v>16</v>
      </c>
      <c r="C705" t="str">
        <f>LEFT(O705,4)</f>
        <v>2022</v>
      </c>
      <c r="D705" t="str">
        <f>MID(O705,6,2)</f>
        <v>12</v>
      </c>
      <c r="E705" t="str">
        <f>MID(O705,9,2)</f>
        <v>29</v>
      </c>
      <c r="F705">
        <v>84990605</v>
      </c>
      <c r="G705" t="s">
        <v>1414</v>
      </c>
      <c r="H705" t="s">
        <v>1821</v>
      </c>
      <c r="J705" t="s">
        <v>1671</v>
      </c>
      <c r="K705">
        <v>1937290713</v>
      </c>
      <c r="L705" t="s">
        <v>21</v>
      </c>
      <c r="M705" t="s">
        <v>21</v>
      </c>
      <c r="N705" t="s">
        <v>22</v>
      </c>
      <c r="O705" t="s">
        <v>1822</v>
      </c>
      <c r="P705" t="s">
        <v>24</v>
      </c>
      <c r="Q705" t="s">
        <v>24</v>
      </c>
      <c r="R705">
        <f t="shared" si="21"/>
        <v>4</v>
      </c>
      <c r="S705">
        <f t="shared" si="21"/>
        <v>4</v>
      </c>
      <c r="T705" t="str">
        <f>VLOOKUP(F705,[1]마스터!B:E,4,)</f>
        <v>수프</v>
      </c>
    </row>
    <row r="706" spans="1:20">
      <c r="A706" t="str">
        <f>_xlfn.TEXTJOIN("_",TRUE,C706,D706,T706,R706,COUNTIFS($C$1:C706,C706,$D$1:D706,D706,$T$1:T706,T706,$R$1:R706,R706))</f>
        <v>2022_12_수프_4_281</v>
      </c>
      <c r="B706" t="s">
        <v>16</v>
      </c>
      <c r="C706" t="str">
        <f>LEFT(O706,4)</f>
        <v>2022</v>
      </c>
      <c r="D706" t="str">
        <f>MID(O706,6,2)</f>
        <v>12</v>
      </c>
      <c r="E706" t="str">
        <f>MID(O706,9,2)</f>
        <v>29</v>
      </c>
      <c r="F706">
        <v>84990605</v>
      </c>
      <c r="G706" t="s">
        <v>1414</v>
      </c>
      <c r="H706" t="s">
        <v>1823</v>
      </c>
      <c r="J706" t="s">
        <v>1595</v>
      </c>
      <c r="K706">
        <v>1936735169</v>
      </c>
      <c r="L706" t="s">
        <v>21</v>
      </c>
      <c r="M706" t="s">
        <v>21</v>
      </c>
      <c r="N706" t="s">
        <v>22</v>
      </c>
      <c r="O706" t="s">
        <v>1824</v>
      </c>
      <c r="P706" t="s">
        <v>24</v>
      </c>
      <c r="Q706" t="s">
        <v>24</v>
      </c>
      <c r="R706">
        <f t="shared" si="21"/>
        <v>4</v>
      </c>
      <c r="S706">
        <f t="shared" si="21"/>
        <v>4</v>
      </c>
      <c r="T706" t="str">
        <f>VLOOKUP(F706,[1]마스터!B:E,4,)</f>
        <v>수프</v>
      </c>
    </row>
    <row r="707" spans="1:20">
      <c r="A707" t="str">
        <f>_xlfn.TEXTJOIN("_",TRUE,C707,D707,T707,R707,COUNTIFS($C$1:C707,C707,$D$1:D707,D707,$T$1:T707,T707,$R$1:R707,R707))</f>
        <v>2022_12_수프_4_282</v>
      </c>
      <c r="B707" t="s">
        <v>16</v>
      </c>
      <c r="C707" t="str">
        <f>LEFT(O707,4)</f>
        <v>2022</v>
      </c>
      <c r="D707" t="str">
        <f>MID(O707,6,2)</f>
        <v>12</v>
      </c>
      <c r="E707" t="str">
        <f>MID(O707,9,2)</f>
        <v>29</v>
      </c>
      <c r="F707">
        <v>84990605</v>
      </c>
      <c r="G707" t="s">
        <v>1414</v>
      </c>
      <c r="H707" t="s">
        <v>1825</v>
      </c>
      <c r="J707" t="s">
        <v>1654</v>
      </c>
      <c r="K707">
        <v>1935923307</v>
      </c>
      <c r="L707" t="s">
        <v>21</v>
      </c>
      <c r="M707" t="s">
        <v>21</v>
      </c>
      <c r="N707" t="s">
        <v>22</v>
      </c>
      <c r="O707" t="s">
        <v>1826</v>
      </c>
      <c r="P707" t="s">
        <v>24</v>
      </c>
      <c r="Q707" t="s">
        <v>24</v>
      </c>
      <c r="R707">
        <f t="shared" si="21"/>
        <v>4</v>
      </c>
      <c r="S707">
        <f t="shared" si="21"/>
        <v>4</v>
      </c>
      <c r="T707" t="str">
        <f>VLOOKUP(F707,[1]마스터!B:E,4,)</f>
        <v>수프</v>
      </c>
    </row>
    <row r="708" spans="1:20">
      <c r="A708" t="str">
        <f>_xlfn.TEXTJOIN("_",TRUE,C708,D708,T708,R708,COUNTIFS($C$1:C708,C708,$D$1:D708,D708,$T$1:T708,T708,$R$1:R708,R708))</f>
        <v>2022_12_수프_4_283</v>
      </c>
      <c r="B708" t="s">
        <v>16</v>
      </c>
      <c r="C708" t="str">
        <f>LEFT(O708,4)</f>
        <v>2022</v>
      </c>
      <c r="D708" t="str">
        <f>MID(O708,6,2)</f>
        <v>12</v>
      </c>
      <c r="E708" t="str">
        <f>MID(O708,9,2)</f>
        <v>29</v>
      </c>
      <c r="F708">
        <v>84990605</v>
      </c>
      <c r="G708" t="s">
        <v>1414</v>
      </c>
      <c r="H708" t="s">
        <v>1827</v>
      </c>
      <c r="J708" t="s">
        <v>1592</v>
      </c>
      <c r="K708">
        <v>1935723425</v>
      </c>
      <c r="L708" t="s">
        <v>21</v>
      </c>
      <c r="M708" t="s">
        <v>21</v>
      </c>
      <c r="N708" t="s">
        <v>22</v>
      </c>
      <c r="O708" t="s">
        <v>1828</v>
      </c>
      <c r="P708" t="s">
        <v>24</v>
      </c>
      <c r="Q708" t="s">
        <v>24</v>
      </c>
      <c r="R708">
        <f t="shared" si="21"/>
        <v>4</v>
      </c>
      <c r="S708">
        <f t="shared" si="21"/>
        <v>4</v>
      </c>
      <c r="T708" t="str">
        <f>VLOOKUP(F708,[1]마스터!B:E,4,)</f>
        <v>수프</v>
      </c>
    </row>
    <row r="709" spans="1:20">
      <c r="A709" t="str">
        <f>_xlfn.TEXTJOIN("_",TRUE,C709,D709,T709,R709,COUNTIFS($C$1:C709,C709,$D$1:D709,D709,$T$1:T709,T709,$R$1:R709,R709))</f>
        <v>2022_12_수프_3_19</v>
      </c>
      <c r="B709" t="s">
        <v>16</v>
      </c>
      <c r="C709" t="str">
        <f>LEFT(O709,4)</f>
        <v>2022</v>
      </c>
      <c r="D709" t="str">
        <f>MID(O709,6,2)</f>
        <v>12</v>
      </c>
      <c r="E709" t="str">
        <f>MID(O709,9,2)</f>
        <v>29</v>
      </c>
      <c r="F709">
        <v>84990605</v>
      </c>
      <c r="G709" t="s">
        <v>1414</v>
      </c>
      <c r="H709" t="s">
        <v>1829</v>
      </c>
      <c r="J709" t="s">
        <v>1595</v>
      </c>
      <c r="K709">
        <v>1935596553</v>
      </c>
      <c r="L709" t="s">
        <v>47</v>
      </c>
      <c r="M709" t="s">
        <v>47</v>
      </c>
      <c r="N709" t="s">
        <v>22</v>
      </c>
      <c r="O709" t="s">
        <v>1830</v>
      </c>
      <c r="P709" t="s">
        <v>24</v>
      </c>
      <c r="Q709" t="s">
        <v>24</v>
      </c>
      <c r="R709">
        <f t="shared" si="21"/>
        <v>3</v>
      </c>
      <c r="S709">
        <f t="shared" si="21"/>
        <v>3</v>
      </c>
      <c r="T709" t="str">
        <f>VLOOKUP(F709,[1]마스터!B:E,4,)</f>
        <v>수프</v>
      </c>
    </row>
    <row r="710" spans="1:20">
      <c r="A710" t="str">
        <f>_xlfn.TEXTJOIN("_",TRUE,C710,D710,T710,R710,COUNTIFS($C$1:C710,C710,$D$1:D710,D710,$T$1:T710,T710,$R$1:R710,R710))</f>
        <v>2022_12_수프_4_284</v>
      </c>
      <c r="B710" t="s">
        <v>16</v>
      </c>
      <c r="C710" t="str">
        <f>LEFT(O710,4)</f>
        <v>2022</v>
      </c>
      <c r="D710" t="str">
        <f>MID(O710,6,2)</f>
        <v>12</v>
      </c>
      <c r="E710" t="str">
        <f>MID(O710,9,2)</f>
        <v>29</v>
      </c>
      <c r="F710">
        <v>84990605</v>
      </c>
      <c r="G710" t="s">
        <v>1414</v>
      </c>
      <c r="H710" t="s">
        <v>1831</v>
      </c>
      <c r="J710" t="s">
        <v>1592</v>
      </c>
      <c r="K710">
        <v>1935970262</v>
      </c>
      <c r="L710" t="s">
        <v>21</v>
      </c>
      <c r="M710" t="s">
        <v>21</v>
      </c>
      <c r="N710" t="s">
        <v>22</v>
      </c>
      <c r="O710" t="s">
        <v>1832</v>
      </c>
      <c r="P710" t="s">
        <v>24</v>
      </c>
      <c r="Q710" t="s">
        <v>24</v>
      </c>
      <c r="R710">
        <f t="shared" si="21"/>
        <v>4</v>
      </c>
      <c r="S710">
        <f t="shared" si="21"/>
        <v>4</v>
      </c>
      <c r="T710" t="str">
        <f>VLOOKUP(F710,[1]마스터!B:E,4,)</f>
        <v>수프</v>
      </c>
    </row>
    <row r="711" spans="1:20">
      <c r="A711" t="str">
        <f>_xlfn.TEXTJOIN("_",TRUE,C711,D711,T711,R711,COUNTIFS($C$1:C711,C711,$D$1:D711,D711,$T$1:T711,T711,$R$1:R711,R711))</f>
        <v>2022_12_수프_4_285</v>
      </c>
      <c r="B711" t="s">
        <v>16</v>
      </c>
      <c r="C711" t="str">
        <f>LEFT(O711,4)</f>
        <v>2022</v>
      </c>
      <c r="D711" t="str">
        <f>MID(O711,6,2)</f>
        <v>12</v>
      </c>
      <c r="E711" t="str">
        <f>MID(O711,9,2)</f>
        <v>29</v>
      </c>
      <c r="F711">
        <v>84990605</v>
      </c>
      <c r="G711" t="s">
        <v>1414</v>
      </c>
      <c r="H711" t="s">
        <v>1833</v>
      </c>
      <c r="J711" t="s">
        <v>1671</v>
      </c>
      <c r="K711">
        <v>1935186120</v>
      </c>
      <c r="L711" t="s">
        <v>21</v>
      </c>
      <c r="M711" t="s">
        <v>21</v>
      </c>
      <c r="N711" t="s">
        <v>22</v>
      </c>
      <c r="O711" t="s">
        <v>1834</v>
      </c>
      <c r="P711" t="s">
        <v>24</v>
      </c>
      <c r="Q711" t="s">
        <v>24</v>
      </c>
      <c r="R711">
        <f t="shared" si="21"/>
        <v>4</v>
      </c>
      <c r="S711">
        <f t="shared" si="21"/>
        <v>4</v>
      </c>
      <c r="T711" t="str">
        <f>VLOOKUP(F711,[1]마스터!B:E,4,)</f>
        <v>수프</v>
      </c>
    </row>
    <row r="712" spans="1:20">
      <c r="A712" t="str">
        <f>_xlfn.TEXTJOIN("_",TRUE,C712,D712,T712,R712,COUNTIFS($C$1:C712,C712,$D$1:D712,D712,$T$1:T712,T712,$R$1:R712,R712))</f>
        <v>2022_12_수프_4_286</v>
      </c>
      <c r="B712" t="s">
        <v>16</v>
      </c>
      <c r="C712" t="str">
        <f>LEFT(O712,4)</f>
        <v>2022</v>
      </c>
      <c r="D712" t="str">
        <f>MID(O712,6,2)</f>
        <v>12</v>
      </c>
      <c r="E712" t="str">
        <f>MID(O712,9,2)</f>
        <v>29</v>
      </c>
      <c r="F712">
        <v>84990605</v>
      </c>
      <c r="G712" t="s">
        <v>1414</v>
      </c>
      <c r="H712" t="s">
        <v>1835</v>
      </c>
      <c r="J712" t="s">
        <v>1603</v>
      </c>
      <c r="K712">
        <v>1935515334</v>
      </c>
      <c r="L712" t="s">
        <v>21</v>
      </c>
      <c r="M712" t="s">
        <v>21</v>
      </c>
      <c r="N712" t="s">
        <v>22</v>
      </c>
      <c r="O712" t="s">
        <v>1836</v>
      </c>
      <c r="P712" t="s">
        <v>24</v>
      </c>
      <c r="Q712" t="s">
        <v>24</v>
      </c>
      <c r="R712">
        <f t="shared" si="21"/>
        <v>4</v>
      </c>
      <c r="S712">
        <f t="shared" si="21"/>
        <v>4</v>
      </c>
      <c r="T712" t="str">
        <f>VLOOKUP(F712,[1]마스터!B:E,4,)</f>
        <v>수프</v>
      </c>
    </row>
    <row r="713" spans="1:20">
      <c r="A713" t="str">
        <f>_xlfn.TEXTJOIN("_",TRUE,C713,D713,T713,R713,COUNTIFS($C$1:C713,C713,$D$1:D713,D713,$T$1:T713,T713,$R$1:R713,R713))</f>
        <v>2022_12_수프_4_287</v>
      </c>
      <c r="B713" t="s">
        <v>16</v>
      </c>
      <c r="C713" t="str">
        <f>LEFT(O713,4)</f>
        <v>2022</v>
      </c>
      <c r="D713" t="str">
        <f>MID(O713,6,2)</f>
        <v>12</v>
      </c>
      <c r="E713" t="str">
        <f>MID(O713,9,2)</f>
        <v>29</v>
      </c>
      <c r="F713">
        <v>84990605</v>
      </c>
      <c r="G713" t="s">
        <v>1414</v>
      </c>
      <c r="H713" t="s">
        <v>1837</v>
      </c>
      <c r="J713" t="s">
        <v>1592</v>
      </c>
      <c r="K713">
        <v>1934927390</v>
      </c>
      <c r="L713" t="s">
        <v>21</v>
      </c>
      <c r="M713" t="s">
        <v>21</v>
      </c>
      <c r="N713" t="s">
        <v>22</v>
      </c>
      <c r="O713" t="s">
        <v>1838</v>
      </c>
      <c r="P713" t="s">
        <v>24</v>
      </c>
      <c r="Q713" t="s">
        <v>24</v>
      </c>
      <c r="R713">
        <f t="shared" si="21"/>
        <v>4</v>
      </c>
      <c r="S713">
        <f t="shared" si="21"/>
        <v>4</v>
      </c>
      <c r="T713" t="str">
        <f>VLOOKUP(F713,[1]마스터!B:E,4,)</f>
        <v>수프</v>
      </c>
    </row>
    <row r="714" spans="1:20">
      <c r="A714" t="str">
        <f>_xlfn.TEXTJOIN("_",TRUE,C714,D714,T714,R714,COUNTIFS($C$1:C714,C714,$D$1:D714,D714,$T$1:T714,T714,$R$1:R714,R714))</f>
        <v>2022_12_수프_4_288</v>
      </c>
      <c r="B714" t="s">
        <v>16</v>
      </c>
      <c r="C714" t="str">
        <f>LEFT(O714,4)</f>
        <v>2022</v>
      </c>
      <c r="D714" t="str">
        <f>MID(O714,6,2)</f>
        <v>12</v>
      </c>
      <c r="E714" t="str">
        <f>MID(O714,9,2)</f>
        <v>29</v>
      </c>
      <c r="F714">
        <v>84990605</v>
      </c>
      <c r="G714" t="s">
        <v>1414</v>
      </c>
      <c r="H714" t="s">
        <v>1839</v>
      </c>
      <c r="J714" t="s">
        <v>1595</v>
      </c>
      <c r="K714">
        <v>1934857214</v>
      </c>
      <c r="L714" t="s">
        <v>21</v>
      </c>
      <c r="M714" t="s">
        <v>21</v>
      </c>
      <c r="N714" t="s">
        <v>22</v>
      </c>
      <c r="O714" t="s">
        <v>1840</v>
      </c>
      <c r="P714" t="s">
        <v>24</v>
      </c>
      <c r="Q714" t="s">
        <v>24</v>
      </c>
      <c r="R714">
        <f t="shared" si="21"/>
        <v>4</v>
      </c>
      <c r="S714">
        <f t="shared" si="21"/>
        <v>4</v>
      </c>
      <c r="T714" t="str">
        <f>VLOOKUP(F714,[1]마스터!B:E,4,)</f>
        <v>수프</v>
      </c>
    </row>
    <row r="715" spans="1:20">
      <c r="A715" t="str">
        <f>_xlfn.TEXTJOIN("_",TRUE,C715,D715,T715,R715,COUNTIFS($C$1:C715,C715,$D$1:D715,D715,$T$1:T715,T715,$R$1:R715,R715))</f>
        <v>2022_12_수프_4_289</v>
      </c>
      <c r="B715" t="s">
        <v>16</v>
      </c>
      <c r="C715" t="str">
        <f>LEFT(O715,4)</f>
        <v>2022</v>
      </c>
      <c r="D715" t="str">
        <f>MID(O715,6,2)</f>
        <v>12</v>
      </c>
      <c r="E715" t="str">
        <f>MID(O715,9,2)</f>
        <v>29</v>
      </c>
      <c r="F715">
        <v>84990605</v>
      </c>
      <c r="G715" t="s">
        <v>1414</v>
      </c>
      <c r="H715" t="s">
        <v>1841</v>
      </c>
      <c r="J715" t="s">
        <v>1671</v>
      </c>
      <c r="K715">
        <v>1934275023</v>
      </c>
      <c r="L715" t="s">
        <v>21</v>
      </c>
      <c r="M715" t="s">
        <v>21</v>
      </c>
      <c r="N715" t="s">
        <v>22</v>
      </c>
      <c r="O715" t="s">
        <v>1842</v>
      </c>
      <c r="P715" t="s">
        <v>24</v>
      </c>
      <c r="Q715" t="s">
        <v>24</v>
      </c>
      <c r="R715">
        <f t="shared" si="21"/>
        <v>4</v>
      </c>
      <c r="S715">
        <f t="shared" si="21"/>
        <v>4</v>
      </c>
      <c r="T715" t="str">
        <f>VLOOKUP(F715,[1]마스터!B:E,4,)</f>
        <v>수프</v>
      </c>
    </row>
    <row r="716" spans="1:20">
      <c r="A716" t="str">
        <f>_xlfn.TEXTJOIN("_",TRUE,C716,D716,T716,R716,COUNTIFS($C$1:C716,C716,$D$1:D716,D716,$T$1:T716,T716,$R$1:R716,R716))</f>
        <v>2022_12_수프_4_290</v>
      </c>
      <c r="B716" t="s">
        <v>16</v>
      </c>
      <c r="C716" t="str">
        <f>LEFT(O716,4)</f>
        <v>2022</v>
      </c>
      <c r="D716" t="str">
        <f>MID(O716,6,2)</f>
        <v>12</v>
      </c>
      <c r="E716" t="str">
        <f>MID(O716,9,2)</f>
        <v>29</v>
      </c>
      <c r="F716">
        <v>84990605</v>
      </c>
      <c r="G716" t="s">
        <v>1414</v>
      </c>
      <c r="H716" t="s">
        <v>1843</v>
      </c>
      <c r="J716" t="s">
        <v>1592</v>
      </c>
      <c r="K716">
        <v>1935775106</v>
      </c>
      <c r="L716" t="s">
        <v>21</v>
      </c>
      <c r="M716" t="s">
        <v>21</v>
      </c>
      <c r="N716" t="s">
        <v>22</v>
      </c>
      <c r="O716" t="s">
        <v>1844</v>
      </c>
      <c r="P716" t="s">
        <v>24</v>
      </c>
      <c r="Q716" t="s">
        <v>24</v>
      </c>
      <c r="R716">
        <f t="shared" si="21"/>
        <v>4</v>
      </c>
      <c r="S716">
        <f t="shared" si="21"/>
        <v>4</v>
      </c>
      <c r="T716" t="str">
        <f>VLOOKUP(F716,[1]마스터!B:E,4,)</f>
        <v>수프</v>
      </c>
    </row>
    <row r="717" spans="1:20">
      <c r="A717" t="str">
        <f>_xlfn.TEXTJOIN("_",TRUE,C717,D717,T717,R717,COUNTIFS($C$1:C717,C717,$D$1:D717,D717,$T$1:T717,T717,$R$1:R717,R717))</f>
        <v>2022_12_수프_3_20</v>
      </c>
      <c r="B717" t="s">
        <v>16</v>
      </c>
      <c r="C717" t="str">
        <f>LEFT(O717,4)</f>
        <v>2022</v>
      </c>
      <c r="D717" t="str">
        <f>MID(O717,6,2)</f>
        <v>12</v>
      </c>
      <c r="E717" t="str">
        <f>MID(O717,9,2)</f>
        <v>29</v>
      </c>
      <c r="F717">
        <v>84990605</v>
      </c>
      <c r="G717" t="s">
        <v>1414</v>
      </c>
      <c r="H717" t="s">
        <v>1845</v>
      </c>
      <c r="J717" t="s">
        <v>1603</v>
      </c>
      <c r="K717">
        <v>1935689480</v>
      </c>
      <c r="L717" t="s">
        <v>47</v>
      </c>
      <c r="M717" t="s">
        <v>47</v>
      </c>
      <c r="N717" t="s">
        <v>22</v>
      </c>
      <c r="O717" t="s">
        <v>1846</v>
      </c>
      <c r="P717" t="s">
        <v>24</v>
      </c>
      <c r="Q717" t="s">
        <v>24</v>
      </c>
      <c r="R717">
        <f t="shared" si="21"/>
        <v>3</v>
      </c>
      <c r="S717">
        <f t="shared" si="21"/>
        <v>3</v>
      </c>
      <c r="T717" t="str">
        <f>VLOOKUP(F717,[1]마스터!B:E,4,)</f>
        <v>수프</v>
      </c>
    </row>
    <row r="718" spans="1:20">
      <c r="A718" t="str">
        <f>_xlfn.TEXTJOIN("_",TRUE,C718,D718,T718,R718,COUNTIFS($C$1:C718,C718,$D$1:D718,D718,$T$1:T718,T718,$R$1:R718,R718))</f>
        <v>2022_12_수프_3_21</v>
      </c>
      <c r="B718" t="s">
        <v>16</v>
      </c>
      <c r="C718" t="str">
        <f>LEFT(O718,4)</f>
        <v>2022</v>
      </c>
      <c r="D718" t="str">
        <f>MID(O718,6,2)</f>
        <v>12</v>
      </c>
      <c r="E718" t="str">
        <f>MID(O718,9,2)</f>
        <v>29</v>
      </c>
      <c r="F718">
        <v>84990605</v>
      </c>
      <c r="G718" t="s">
        <v>1414</v>
      </c>
      <c r="H718" t="s">
        <v>1847</v>
      </c>
      <c r="J718" t="s">
        <v>1671</v>
      </c>
      <c r="K718">
        <v>1936901469</v>
      </c>
      <c r="L718" t="s">
        <v>47</v>
      </c>
      <c r="M718" t="s">
        <v>47</v>
      </c>
      <c r="N718" t="s">
        <v>22</v>
      </c>
      <c r="O718" t="s">
        <v>1848</v>
      </c>
      <c r="P718" t="s">
        <v>24</v>
      </c>
      <c r="Q718" t="s">
        <v>24</v>
      </c>
      <c r="R718">
        <f t="shared" si="21"/>
        <v>3</v>
      </c>
      <c r="S718">
        <f t="shared" si="21"/>
        <v>3</v>
      </c>
      <c r="T718" t="str">
        <f>VLOOKUP(F718,[1]마스터!B:E,4,)</f>
        <v>수프</v>
      </c>
    </row>
    <row r="719" spans="1:20">
      <c r="A719" t="str">
        <f>_xlfn.TEXTJOIN("_",TRUE,C719,D719,T719,R719,COUNTIFS($C$1:C719,C719,$D$1:D719,D719,$T$1:T719,T719,$R$1:R719,R719))</f>
        <v>2022_12_수프_4_291</v>
      </c>
      <c r="B719" t="s">
        <v>16</v>
      </c>
      <c r="C719" t="str">
        <f>LEFT(O719,4)</f>
        <v>2022</v>
      </c>
      <c r="D719" t="str">
        <f>MID(O719,6,2)</f>
        <v>12</v>
      </c>
      <c r="E719" t="str">
        <f>MID(O719,9,2)</f>
        <v>29</v>
      </c>
      <c r="F719">
        <v>84990605</v>
      </c>
      <c r="G719" t="s">
        <v>1414</v>
      </c>
      <c r="H719" t="s">
        <v>1849</v>
      </c>
      <c r="J719" t="s">
        <v>1592</v>
      </c>
      <c r="K719">
        <v>1935552500</v>
      </c>
      <c r="L719" t="s">
        <v>21</v>
      </c>
      <c r="M719" t="s">
        <v>21</v>
      </c>
      <c r="N719" t="s">
        <v>22</v>
      </c>
      <c r="O719" t="s">
        <v>1850</v>
      </c>
      <c r="P719" t="s">
        <v>24</v>
      </c>
      <c r="Q719" t="s">
        <v>24</v>
      </c>
      <c r="R719">
        <f t="shared" si="21"/>
        <v>4</v>
      </c>
      <c r="S719">
        <f t="shared" si="21"/>
        <v>4</v>
      </c>
      <c r="T719" t="str">
        <f>VLOOKUP(F719,[1]마스터!B:E,4,)</f>
        <v>수프</v>
      </c>
    </row>
    <row r="720" spans="1:20">
      <c r="A720" t="str">
        <f>_xlfn.TEXTJOIN("_",TRUE,C720,D720,T720,R720,COUNTIFS($C$1:C720,C720,$D$1:D720,D720,$T$1:T720,T720,$R$1:R720,R720))</f>
        <v>2022_12_수프_3_22</v>
      </c>
      <c r="B720" t="s">
        <v>16</v>
      </c>
      <c r="C720" t="str">
        <f>LEFT(O720,4)</f>
        <v>2022</v>
      </c>
      <c r="D720" t="str">
        <f>MID(O720,6,2)</f>
        <v>12</v>
      </c>
      <c r="E720" t="str">
        <f>MID(O720,9,2)</f>
        <v>29</v>
      </c>
      <c r="F720">
        <v>84990605</v>
      </c>
      <c r="G720" t="s">
        <v>1414</v>
      </c>
      <c r="H720" t="s">
        <v>1851</v>
      </c>
      <c r="J720" t="s">
        <v>1595</v>
      </c>
      <c r="K720">
        <v>1937202106</v>
      </c>
      <c r="L720" t="s">
        <v>47</v>
      </c>
      <c r="M720" t="s">
        <v>21</v>
      </c>
      <c r="N720" t="s">
        <v>22</v>
      </c>
      <c r="O720" t="s">
        <v>1852</v>
      </c>
      <c r="P720" t="s">
        <v>24</v>
      </c>
      <c r="Q720" t="s">
        <v>24</v>
      </c>
      <c r="R720">
        <f t="shared" si="21"/>
        <v>3</v>
      </c>
      <c r="S720">
        <f t="shared" si="21"/>
        <v>4</v>
      </c>
      <c r="T720" t="str">
        <f>VLOOKUP(F720,[1]마스터!B:E,4,)</f>
        <v>수프</v>
      </c>
    </row>
    <row r="721" spans="1:20">
      <c r="A721" t="str">
        <f>_xlfn.TEXTJOIN("_",TRUE,C721,D721,T721,R721,COUNTIFS($C$1:C721,C721,$D$1:D721,D721,$T$1:T721,T721,$R$1:R721,R721))</f>
        <v>2022_12_수프_4_292</v>
      </c>
      <c r="B721" t="s">
        <v>16</v>
      </c>
      <c r="C721" t="str">
        <f>LEFT(O721,4)</f>
        <v>2022</v>
      </c>
      <c r="D721" t="str">
        <f>MID(O721,6,2)</f>
        <v>12</v>
      </c>
      <c r="E721" t="str">
        <f>MID(O721,9,2)</f>
        <v>29</v>
      </c>
      <c r="F721">
        <v>84990605</v>
      </c>
      <c r="G721" t="s">
        <v>1414</v>
      </c>
      <c r="H721" t="s">
        <v>1853</v>
      </c>
      <c r="J721" t="s">
        <v>1592</v>
      </c>
      <c r="K721">
        <v>1937299901</v>
      </c>
      <c r="L721" t="s">
        <v>21</v>
      </c>
      <c r="M721" t="s">
        <v>21</v>
      </c>
      <c r="N721" t="s">
        <v>22</v>
      </c>
      <c r="O721" t="s">
        <v>1854</v>
      </c>
      <c r="P721" t="s">
        <v>24</v>
      </c>
      <c r="Q721" t="s">
        <v>24</v>
      </c>
      <c r="R721">
        <f t="shared" si="21"/>
        <v>4</v>
      </c>
      <c r="S721">
        <f t="shared" si="21"/>
        <v>4</v>
      </c>
      <c r="T721" t="str">
        <f>VLOOKUP(F721,[1]마스터!B:E,4,)</f>
        <v>수프</v>
      </c>
    </row>
    <row r="722" spans="1:20">
      <c r="A722" t="str">
        <f>_xlfn.TEXTJOIN("_",TRUE,C722,D722,T722,R722,COUNTIFS($C$1:C722,C722,$D$1:D722,D722,$T$1:T722,T722,$R$1:R722,R722))</f>
        <v>2022_12_수프_4_293</v>
      </c>
      <c r="B722" t="s">
        <v>16</v>
      </c>
      <c r="C722" t="str">
        <f>LEFT(O722,4)</f>
        <v>2022</v>
      </c>
      <c r="D722" t="str">
        <f>MID(O722,6,2)</f>
        <v>12</v>
      </c>
      <c r="E722" t="str">
        <f>MID(O722,9,2)</f>
        <v>29</v>
      </c>
      <c r="F722">
        <v>84990605</v>
      </c>
      <c r="G722" t="s">
        <v>1414</v>
      </c>
      <c r="H722" t="s">
        <v>1855</v>
      </c>
      <c r="J722" t="s">
        <v>1595</v>
      </c>
      <c r="K722">
        <v>1935888772</v>
      </c>
      <c r="L722" t="s">
        <v>21</v>
      </c>
      <c r="M722" t="s">
        <v>47</v>
      </c>
      <c r="N722" t="s">
        <v>22</v>
      </c>
      <c r="O722" t="s">
        <v>1856</v>
      </c>
      <c r="P722" t="s">
        <v>24</v>
      </c>
      <c r="Q722" t="s">
        <v>24</v>
      </c>
      <c r="R722">
        <f t="shared" si="21"/>
        <v>4</v>
      </c>
      <c r="S722">
        <f t="shared" si="21"/>
        <v>3</v>
      </c>
      <c r="T722" t="str">
        <f>VLOOKUP(F722,[1]마스터!B:E,4,)</f>
        <v>수프</v>
      </c>
    </row>
    <row r="723" spans="1:20">
      <c r="A723" t="str">
        <f>_xlfn.TEXTJOIN("_",TRUE,C723,D723,T723,R723,COUNTIFS($C$1:C723,C723,$D$1:D723,D723,$T$1:T723,T723,$R$1:R723,R723))</f>
        <v>2022_12_수프_4_294</v>
      </c>
      <c r="B723" t="s">
        <v>16</v>
      </c>
      <c r="C723" t="str">
        <f>LEFT(O723,4)</f>
        <v>2022</v>
      </c>
      <c r="D723" t="str">
        <f>MID(O723,6,2)</f>
        <v>12</v>
      </c>
      <c r="E723" t="str">
        <f>MID(O723,9,2)</f>
        <v>29</v>
      </c>
      <c r="F723">
        <v>84990605</v>
      </c>
      <c r="G723" t="s">
        <v>1414</v>
      </c>
      <c r="H723" t="s">
        <v>1857</v>
      </c>
      <c r="J723" t="s">
        <v>1592</v>
      </c>
      <c r="K723">
        <v>1935233373</v>
      </c>
      <c r="L723" t="s">
        <v>21</v>
      </c>
      <c r="M723" t="s">
        <v>21</v>
      </c>
      <c r="N723" t="s">
        <v>22</v>
      </c>
      <c r="O723" t="s">
        <v>1858</v>
      </c>
      <c r="P723" t="s">
        <v>24</v>
      </c>
      <c r="Q723" t="s">
        <v>24</v>
      </c>
      <c r="R723">
        <f t="shared" si="21"/>
        <v>4</v>
      </c>
      <c r="S723">
        <f t="shared" si="21"/>
        <v>4</v>
      </c>
      <c r="T723" t="str">
        <f>VLOOKUP(F723,[1]마스터!B:E,4,)</f>
        <v>수프</v>
      </c>
    </row>
    <row r="724" spans="1:20">
      <c r="A724" t="str">
        <f>_xlfn.TEXTJOIN("_",TRUE,C724,D724,T724,R724,COUNTIFS($C$1:C724,C724,$D$1:D724,D724,$T$1:T724,T724,$R$1:R724,R724))</f>
        <v>2022_12_수프_4_295</v>
      </c>
      <c r="B724" t="s">
        <v>16</v>
      </c>
      <c r="C724" t="str">
        <f>LEFT(O724,4)</f>
        <v>2022</v>
      </c>
      <c r="D724" t="str">
        <f>MID(O724,6,2)</f>
        <v>12</v>
      </c>
      <c r="E724" t="str">
        <f>MID(O724,9,2)</f>
        <v>29</v>
      </c>
      <c r="F724">
        <v>84990605</v>
      </c>
      <c r="G724" t="s">
        <v>1414</v>
      </c>
      <c r="H724" t="s">
        <v>504</v>
      </c>
      <c r="J724" t="s">
        <v>1595</v>
      </c>
      <c r="K724">
        <v>1935427339</v>
      </c>
      <c r="L724" t="s">
        <v>21</v>
      </c>
      <c r="M724" t="s">
        <v>21</v>
      </c>
      <c r="N724" t="s">
        <v>22</v>
      </c>
      <c r="O724" t="s">
        <v>1859</v>
      </c>
      <c r="P724" t="s">
        <v>24</v>
      </c>
      <c r="Q724" t="s">
        <v>24</v>
      </c>
      <c r="R724">
        <f t="shared" si="21"/>
        <v>4</v>
      </c>
      <c r="S724">
        <f t="shared" si="21"/>
        <v>4</v>
      </c>
      <c r="T724" t="str">
        <f>VLOOKUP(F724,[1]마스터!B:E,4,)</f>
        <v>수프</v>
      </c>
    </row>
    <row r="725" spans="1:20">
      <c r="A725" t="str">
        <f>_xlfn.TEXTJOIN("_",TRUE,C725,D725,T725,R725,COUNTIFS($C$1:C725,C725,$D$1:D725,D725,$T$1:T725,T725,$R$1:R725,R725))</f>
        <v>2022_12_수프_4_296</v>
      </c>
      <c r="B725" t="s">
        <v>16</v>
      </c>
      <c r="C725" t="str">
        <f>LEFT(O725,4)</f>
        <v>2022</v>
      </c>
      <c r="D725" t="str">
        <f>MID(O725,6,2)</f>
        <v>12</v>
      </c>
      <c r="E725" t="str">
        <f>MID(O725,9,2)</f>
        <v>29</v>
      </c>
      <c r="F725">
        <v>84990605</v>
      </c>
      <c r="G725" t="s">
        <v>1414</v>
      </c>
      <c r="H725" t="s">
        <v>1860</v>
      </c>
      <c r="J725" t="s">
        <v>1595</v>
      </c>
      <c r="K725">
        <v>1936074255</v>
      </c>
      <c r="L725" t="s">
        <v>21</v>
      </c>
      <c r="M725" t="s">
        <v>21</v>
      </c>
      <c r="N725" t="s">
        <v>22</v>
      </c>
      <c r="O725" t="s">
        <v>1861</v>
      </c>
      <c r="P725" t="s">
        <v>24</v>
      </c>
      <c r="Q725" t="s">
        <v>24</v>
      </c>
      <c r="R725">
        <f t="shared" si="21"/>
        <v>4</v>
      </c>
      <c r="S725">
        <f t="shared" si="21"/>
        <v>4</v>
      </c>
      <c r="T725" t="str">
        <f>VLOOKUP(F725,[1]마스터!B:E,4,)</f>
        <v>수프</v>
      </c>
    </row>
    <row r="726" spans="1:20">
      <c r="A726" t="str">
        <f>_xlfn.TEXTJOIN("_",TRUE,C726,D726,T726,R726,COUNTIFS($C$1:C726,C726,$D$1:D726,D726,$T$1:T726,T726,$R$1:R726,R726))</f>
        <v>2022_12_수프_4_297</v>
      </c>
      <c r="B726" t="s">
        <v>16</v>
      </c>
      <c r="C726" t="str">
        <f>LEFT(O726,4)</f>
        <v>2022</v>
      </c>
      <c r="D726" t="str">
        <f>MID(O726,6,2)</f>
        <v>12</v>
      </c>
      <c r="E726" t="str">
        <f>MID(O726,9,2)</f>
        <v>29</v>
      </c>
      <c r="F726">
        <v>84990605</v>
      </c>
      <c r="G726" t="s">
        <v>1414</v>
      </c>
      <c r="H726" t="s">
        <v>1862</v>
      </c>
      <c r="J726" t="s">
        <v>1654</v>
      </c>
      <c r="K726">
        <v>1937152600</v>
      </c>
      <c r="L726" t="s">
        <v>21</v>
      </c>
      <c r="M726" t="s">
        <v>21</v>
      </c>
      <c r="N726" t="s">
        <v>22</v>
      </c>
      <c r="O726" t="s">
        <v>1863</v>
      </c>
      <c r="P726" t="s">
        <v>24</v>
      </c>
      <c r="Q726" t="s">
        <v>24</v>
      </c>
      <c r="R726">
        <f t="shared" si="21"/>
        <v>4</v>
      </c>
      <c r="S726">
        <f t="shared" si="21"/>
        <v>4</v>
      </c>
      <c r="T726" t="str">
        <f>VLOOKUP(F726,[1]마스터!B:E,4,)</f>
        <v>수프</v>
      </c>
    </row>
    <row r="727" spans="1:20">
      <c r="A727" t="str">
        <f>_xlfn.TEXTJOIN("_",TRUE,C727,D727,T727,R727,COUNTIFS($C$1:C727,C727,$D$1:D727,D727,$T$1:T727,T727,$R$1:R727,R727))</f>
        <v>2022_12_수프_4_298</v>
      </c>
      <c r="B727" t="s">
        <v>16</v>
      </c>
      <c r="C727" t="str">
        <f>LEFT(O727,4)</f>
        <v>2022</v>
      </c>
      <c r="D727" t="str">
        <f>MID(O727,6,2)</f>
        <v>12</v>
      </c>
      <c r="E727" t="str">
        <f>MID(O727,9,2)</f>
        <v>29</v>
      </c>
      <c r="F727">
        <v>84990605</v>
      </c>
      <c r="G727" t="s">
        <v>1414</v>
      </c>
      <c r="H727" t="s">
        <v>1864</v>
      </c>
      <c r="J727" t="s">
        <v>1603</v>
      </c>
      <c r="K727">
        <v>1935695364</v>
      </c>
      <c r="L727" t="s">
        <v>21</v>
      </c>
      <c r="M727" t="s">
        <v>21</v>
      </c>
      <c r="N727" t="s">
        <v>22</v>
      </c>
      <c r="O727" t="s">
        <v>1865</v>
      </c>
      <c r="P727" t="s">
        <v>24</v>
      </c>
      <c r="Q727" t="s">
        <v>24</v>
      </c>
      <c r="R727">
        <f t="shared" si="21"/>
        <v>4</v>
      </c>
      <c r="S727">
        <f t="shared" si="21"/>
        <v>4</v>
      </c>
      <c r="T727" t="str">
        <f>VLOOKUP(F727,[1]마스터!B:E,4,)</f>
        <v>수프</v>
      </c>
    </row>
    <row r="728" spans="1:20">
      <c r="A728" t="str">
        <f>_xlfn.TEXTJOIN("_",TRUE,C728,D728,T728,R728,COUNTIFS($C$1:C728,C728,$D$1:D728,D728,$T$1:T728,T728,$R$1:R728,R728))</f>
        <v>2022_12_수프_4_299</v>
      </c>
      <c r="B728" t="s">
        <v>16</v>
      </c>
      <c r="C728" t="str">
        <f>LEFT(O728,4)</f>
        <v>2022</v>
      </c>
      <c r="D728" t="str">
        <f>MID(O728,6,2)</f>
        <v>12</v>
      </c>
      <c r="E728" t="str">
        <f>MID(O728,9,2)</f>
        <v>29</v>
      </c>
      <c r="F728">
        <v>84990605</v>
      </c>
      <c r="G728" t="s">
        <v>1414</v>
      </c>
      <c r="H728" t="s">
        <v>1866</v>
      </c>
      <c r="J728" t="s">
        <v>1592</v>
      </c>
      <c r="K728">
        <v>1934627780</v>
      </c>
      <c r="L728" t="s">
        <v>21</v>
      </c>
      <c r="M728" t="s">
        <v>21</v>
      </c>
      <c r="N728" t="s">
        <v>22</v>
      </c>
      <c r="O728" t="s">
        <v>1867</v>
      </c>
      <c r="P728" t="s">
        <v>24</v>
      </c>
      <c r="Q728" t="s">
        <v>24</v>
      </c>
      <c r="R728">
        <f t="shared" si="21"/>
        <v>4</v>
      </c>
      <c r="S728">
        <f t="shared" si="21"/>
        <v>4</v>
      </c>
      <c r="T728" t="str">
        <f>VLOOKUP(F728,[1]마스터!B:E,4,)</f>
        <v>수프</v>
      </c>
    </row>
    <row r="729" spans="1:20">
      <c r="A729" t="str">
        <f>_xlfn.TEXTJOIN("_",TRUE,C729,D729,T729,R729,COUNTIFS($C$1:C729,C729,$D$1:D729,D729,$T$1:T729,T729,$R$1:R729,R729))</f>
        <v>2022_12_수프_4_300</v>
      </c>
      <c r="B729" t="s">
        <v>16</v>
      </c>
      <c r="C729" t="str">
        <f>LEFT(O729,4)</f>
        <v>2022</v>
      </c>
      <c r="D729" t="str">
        <f>MID(O729,6,2)</f>
        <v>12</v>
      </c>
      <c r="E729" t="str">
        <f>MID(O729,9,2)</f>
        <v>29</v>
      </c>
      <c r="F729">
        <v>84990605</v>
      </c>
      <c r="G729" t="s">
        <v>1414</v>
      </c>
      <c r="H729" t="s">
        <v>1868</v>
      </c>
      <c r="J729" t="s">
        <v>1671</v>
      </c>
      <c r="K729">
        <v>1936950497</v>
      </c>
      <c r="L729" t="s">
        <v>21</v>
      </c>
      <c r="M729" t="s">
        <v>21</v>
      </c>
      <c r="N729" t="s">
        <v>22</v>
      </c>
      <c r="O729" t="s">
        <v>1869</v>
      </c>
      <c r="P729" t="s">
        <v>24</v>
      </c>
      <c r="Q729" t="s">
        <v>24</v>
      </c>
      <c r="R729">
        <f t="shared" si="21"/>
        <v>4</v>
      </c>
      <c r="S729">
        <f t="shared" si="21"/>
        <v>4</v>
      </c>
      <c r="T729" t="str">
        <f>VLOOKUP(F729,[1]마스터!B:E,4,)</f>
        <v>수프</v>
      </c>
    </row>
    <row r="730" spans="1:20">
      <c r="A730" t="str">
        <f>_xlfn.TEXTJOIN("_",TRUE,C730,D730,T730,R730,COUNTIFS($C$1:C730,C730,$D$1:D730,D730,$T$1:T730,T730,$R$1:R730,R730))</f>
        <v>2022_12_수프_4_301</v>
      </c>
      <c r="B730" t="s">
        <v>16</v>
      </c>
      <c r="C730" t="str">
        <f>LEFT(O730,4)</f>
        <v>2022</v>
      </c>
      <c r="D730" t="str">
        <f>MID(O730,6,2)</f>
        <v>12</v>
      </c>
      <c r="E730" t="str">
        <f>MID(O730,9,2)</f>
        <v>29</v>
      </c>
      <c r="F730">
        <v>84990605</v>
      </c>
      <c r="G730" t="s">
        <v>1414</v>
      </c>
      <c r="H730" t="s">
        <v>1870</v>
      </c>
      <c r="J730" t="s">
        <v>1671</v>
      </c>
      <c r="K730">
        <v>1935266855</v>
      </c>
      <c r="L730" t="s">
        <v>21</v>
      </c>
      <c r="M730" t="s">
        <v>21</v>
      </c>
      <c r="N730" t="s">
        <v>22</v>
      </c>
      <c r="O730" t="s">
        <v>1871</v>
      </c>
      <c r="P730" t="s">
        <v>24</v>
      </c>
      <c r="Q730" t="s">
        <v>24</v>
      </c>
      <c r="R730">
        <f t="shared" si="21"/>
        <v>4</v>
      </c>
      <c r="S730">
        <f t="shared" si="21"/>
        <v>4</v>
      </c>
      <c r="T730" t="str">
        <f>VLOOKUP(F730,[1]마스터!B:E,4,)</f>
        <v>수프</v>
      </c>
    </row>
    <row r="731" spans="1:20">
      <c r="A731" t="str">
        <f>_xlfn.TEXTJOIN("_",TRUE,C731,D731,T731,R731,COUNTIFS($C$1:C731,C731,$D$1:D731,D731,$T$1:T731,T731,$R$1:R731,R731))</f>
        <v>2022_12_수프_4_302</v>
      </c>
      <c r="B731" t="s">
        <v>16</v>
      </c>
      <c r="C731" t="str">
        <f>LEFT(O731,4)</f>
        <v>2022</v>
      </c>
      <c r="D731" t="str">
        <f>MID(O731,6,2)</f>
        <v>12</v>
      </c>
      <c r="E731" t="str">
        <f>MID(O731,9,2)</f>
        <v>29</v>
      </c>
      <c r="F731">
        <v>84990605</v>
      </c>
      <c r="G731" t="s">
        <v>1414</v>
      </c>
      <c r="H731" t="s">
        <v>1872</v>
      </c>
      <c r="J731" t="s">
        <v>1671</v>
      </c>
      <c r="K731">
        <v>1935282184</v>
      </c>
      <c r="L731" t="s">
        <v>21</v>
      </c>
      <c r="M731" t="s">
        <v>21</v>
      </c>
      <c r="N731" t="s">
        <v>22</v>
      </c>
      <c r="O731" t="s">
        <v>1873</v>
      </c>
      <c r="P731" t="s">
        <v>24</v>
      </c>
      <c r="Q731" t="s">
        <v>24</v>
      </c>
      <c r="R731">
        <f t="shared" si="21"/>
        <v>4</v>
      </c>
      <c r="S731">
        <f t="shared" si="21"/>
        <v>4</v>
      </c>
      <c r="T731" t="str">
        <f>VLOOKUP(F731,[1]마스터!B:E,4,)</f>
        <v>수프</v>
      </c>
    </row>
    <row r="732" spans="1:20">
      <c r="A732" t="str">
        <f>_xlfn.TEXTJOIN("_",TRUE,C732,D732,T732,R732,COUNTIFS($C$1:C732,C732,$D$1:D732,D732,$T$1:T732,T732,$R$1:R732,R732))</f>
        <v>2022_12_수프_4_303</v>
      </c>
      <c r="B732" t="s">
        <v>16</v>
      </c>
      <c r="C732" t="str">
        <f>LEFT(O732,4)</f>
        <v>2022</v>
      </c>
      <c r="D732" t="str">
        <f>MID(O732,6,2)</f>
        <v>12</v>
      </c>
      <c r="E732" t="str">
        <f>MID(O732,9,2)</f>
        <v>29</v>
      </c>
      <c r="F732">
        <v>84990605</v>
      </c>
      <c r="G732" t="s">
        <v>1414</v>
      </c>
      <c r="H732" t="s">
        <v>1874</v>
      </c>
      <c r="J732" t="s">
        <v>1671</v>
      </c>
      <c r="K732">
        <v>1935080283</v>
      </c>
      <c r="L732" t="s">
        <v>21</v>
      </c>
      <c r="M732" t="s">
        <v>21</v>
      </c>
      <c r="N732" t="s">
        <v>22</v>
      </c>
      <c r="O732" t="s">
        <v>1875</v>
      </c>
      <c r="P732" t="s">
        <v>24</v>
      </c>
      <c r="Q732" t="s">
        <v>24</v>
      </c>
      <c r="R732">
        <f t="shared" si="21"/>
        <v>4</v>
      </c>
      <c r="S732">
        <f t="shared" si="21"/>
        <v>4</v>
      </c>
      <c r="T732" t="str">
        <f>VLOOKUP(F732,[1]마스터!B:E,4,)</f>
        <v>수프</v>
      </c>
    </row>
    <row r="733" spans="1:20">
      <c r="A733" t="str">
        <f>_xlfn.TEXTJOIN("_",TRUE,C733,D733,T733,R733,COUNTIFS($C$1:C733,C733,$D$1:D733,D733,$T$1:T733,T733,$R$1:R733,R733))</f>
        <v>2022_12_수프_4_304</v>
      </c>
      <c r="B733" t="s">
        <v>16</v>
      </c>
      <c r="C733" t="str">
        <f>LEFT(O733,4)</f>
        <v>2022</v>
      </c>
      <c r="D733" t="str">
        <f>MID(O733,6,2)</f>
        <v>12</v>
      </c>
      <c r="E733" t="str">
        <f>MID(O733,9,2)</f>
        <v>29</v>
      </c>
      <c r="F733">
        <v>84990605</v>
      </c>
      <c r="G733" t="s">
        <v>1414</v>
      </c>
      <c r="H733" t="s">
        <v>1876</v>
      </c>
      <c r="J733" t="s">
        <v>1595</v>
      </c>
      <c r="K733">
        <v>1935384457</v>
      </c>
      <c r="L733" t="s">
        <v>21</v>
      </c>
      <c r="M733" t="s">
        <v>21</v>
      </c>
      <c r="N733" t="s">
        <v>22</v>
      </c>
      <c r="O733" t="s">
        <v>1877</v>
      </c>
      <c r="P733" t="s">
        <v>24</v>
      </c>
      <c r="Q733" t="s">
        <v>24</v>
      </c>
      <c r="R733">
        <f t="shared" si="21"/>
        <v>4</v>
      </c>
      <c r="S733">
        <f t="shared" si="21"/>
        <v>4</v>
      </c>
      <c r="T733" t="str">
        <f>VLOOKUP(F733,[1]마스터!B:E,4,)</f>
        <v>수프</v>
      </c>
    </row>
    <row r="734" spans="1:20">
      <c r="A734" t="str">
        <f>_xlfn.TEXTJOIN("_",TRUE,C734,D734,T734,R734,COUNTIFS($C$1:C734,C734,$D$1:D734,D734,$T$1:T734,T734,$R$1:R734,R734))</f>
        <v>2022_12_수프_4_305</v>
      </c>
      <c r="B734" t="s">
        <v>16</v>
      </c>
      <c r="C734" t="str">
        <f>LEFT(O734,4)</f>
        <v>2022</v>
      </c>
      <c r="D734" t="str">
        <f>MID(O734,6,2)</f>
        <v>12</v>
      </c>
      <c r="E734" t="str">
        <f>MID(O734,9,2)</f>
        <v>29</v>
      </c>
      <c r="F734">
        <v>84990605</v>
      </c>
      <c r="G734" t="s">
        <v>1414</v>
      </c>
      <c r="H734" t="s">
        <v>1878</v>
      </c>
      <c r="J734" t="s">
        <v>1671</v>
      </c>
      <c r="K734">
        <v>1935263938</v>
      </c>
      <c r="L734" t="s">
        <v>21</v>
      </c>
      <c r="M734" t="s">
        <v>21</v>
      </c>
      <c r="N734" t="s">
        <v>22</v>
      </c>
      <c r="O734" t="s">
        <v>1879</v>
      </c>
      <c r="P734" t="s">
        <v>24</v>
      </c>
      <c r="Q734" t="s">
        <v>24</v>
      </c>
      <c r="R734">
        <f t="shared" si="21"/>
        <v>4</v>
      </c>
      <c r="S734">
        <f t="shared" si="21"/>
        <v>4</v>
      </c>
      <c r="T734" t="str">
        <f>VLOOKUP(F734,[1]마스터!B:E,4,)</f>
        <v>수프</v>
      </c>
    </row>
    <row r="735" spans="1:20">
      <c r="A735" t="str">
        <f>_xlfn.TEXTJOIN("_",TRUE,C735,D735,T735,R735,COUNTIFS($C$1:C735,C735,$D$1:D735,D735,$T$1:T735,T735,$R$1:R735,R735))</f>
        <v>2022_12_수프_4_306</v>
      </c>
      <c r="B735" t="s">
        <v>16</v>
      </c>
      <c r="C735" t="str">
        <f>LEFT(O735,4)</f>
        <v>2022</v>
      </c>
      <c r="D735" t="str">
        <f>MID(O735,6,2)</f>
        <v>12</v>
      </c>
      <c r="E735" t="str">
        <f>MID(O735,9,2)</f>
        <v>29</v>
      </c>
      <c r="F735">
        <v>84990605</v>
      </c>
      <c r="G735" t="s">
        <v>1414</v>
      </c>
      <c r="H735" t="s">
        <v>537</v>
      </c>
      <c r="J735" t="s">
        <v>1592</v>
      </c>
      <c r="K735">
        <v>1935371136</v>
      </c>
      <c r="L735" t="s">
        <v>21</v>
      </c>
      <c r="M735" t="s">
        <v>21</v>
      </c>
      <c r="N735" t="s">
        <v>22</v>
      </c>
      <c r="O735" t="s">
        <v>1880</v>
      </c>
      <c r="P735" t="s">
        <v>24</v>
      </c>
      <c r="Q735" t="s">
        <v>24</v>
      </c>
      <c r="R735">
        <f t="shared" si="21"/>
        <v>4</v>
      </c>
      <c r="S735">
        <f t="shared" si="21"/>
        <v>4</v>
      </c>
      <c r="T735" t="str">
        <f>VLOOKUP(F735,[1]마스터!B:E,4,)</f>
        <v>수프</v>
      </c>
    </row>
    <row r="736" spans="1:20">
      <c r="A736" t="str">
        <f>_xlfn.TEXTJOIN("_",TRUE,C736,D736,T736,R736,COUNTIFS($C$1:C736,C736,$D$1:D736,D736,$T$1:T736,T736,$R$1:R736,R736))</f>
        <v>2022_12_수프_4_307</v>
      </c>
      <c r="B736" t="s">
        <v>16</v>
      </c>
      <c r="C736" t="str">
        <f>LEFT(O736,4)</f>
        <v>2022</v>
      </c>
      <c r="D736" t="str">
        <f>MID(O736,6,2)</f>
        <v>12</v>
      </c>
      <c r="E736" t="str">
        <f>MID(O736,9,2)</f>
        <v>29</v>
      </c>
      <c r="F736">
        <v>84990605</v>
      </c>
      <c r="G736" t="s">
        <v>1414</v>
      </c>
      <c r="H736" t="s">
        <v>1881</v>
      </c>
      <c r="J736" t="s">
        <v>1595</v>
      </c>
      <c r="K736">
        <v>1935799529</v>
      </c>
      <c r="L736" t="s">
        <v>21</v>
      </c>
      <c r="M736" t="s">
        <v>21</v>
      </c>
      <c r="N736" t="s">
        <v>22</v>
      </c>
      <c r="O736" t="s">
        <v>1882</v>
      </c>
      <c r="P736" t="s">
        <v>24</v>
      </c>
      <c r="Q736" t="s">
        <v>24</v>
      </c>
      <c r="R736">
        <f t="shared" si="21"/>
        <v>4</v>
      </c>
      <c r="S736">
        <f t="shared" si="21"/>
        <v>4</v>
      </c>
      <c r="T736" t="str">
        <f>VLOOKUP(F736,[1]마스터!B:E,4,)</f>
        <v>수프</v>
      </c>
    </row>
    <row r="737" spans="1:20">
      <c r="A737" t="str">
        <f>_xlfn.TEXTJOIN("_",TRUE,C737,D737,T737,R737,COUNTIFS($C$1:C737,C737,$D$1:D737,D737,$T$1:T737,T737,$R$1:R737,R737))</f>
        <v>2022_12_수프_4_308</v>
      </c>
      <c r="B737" t="s">
        <v>16</v>
      </c>
      <c r="C737" t="str">
        <f>LEFT(O737,4)</f>
        <v>2022</v>
      </c>
      <c r="D737" t="str">
        <f>MID(O737,6,2)</f>
        <v>12</v>
      </c>
      <c r="E737" t="str">
        <f>MID(O737,9,2)</f>
        <v>29</v>
      </c>
      <c r="F737">
        <v>84990605</v>
      </c>
      <c r="G737" t="s">
        <v>1414</v>
      </c>
      <c r="H737" t="s">
        <v>1883</v>
      </c>
      <c r="J737" t="s">
        <v>1671</v>
      </c>
      <c r="K737">
        <v>1936935526</v>
      </c>
      <c r="L737" t="s">
        <v>21</v>
      </c>
      <c r="M737" t="s">
        <v>21</v>
      </c>
      <c r="N737" t="s">
        <v>22</v>
      </c>
      <c r="O737" t="s">
        <v>1884</v>
      </c>
      <c r="P737" t="s">
        <v>24</v>
      </c>
      <c r="Q737" t="s">
        <v>24</v>
      </c>
      <c r="R737">
        <f t="shared" si="21"/>
        <v>4</v>
      </c>
      <c r="S737">
        <f t="shared" si="21"/>
        <v>4</v>
      </c>
      <c r="T737" t="str">
        <f>VLOOKUP(F737,[1]마스터!B:E,4,)</f>
        <v>수프</v>
      </c>
    </row>
    <row r="738" spans="1:20">
      <c r="A738" t="str">
        <f>_xlfn.TEXTJOIN("_",TRUE,C738,D738,T738,R738,COUNTIFS($C$1:C738,C738,$D$1:D738,D738,$T$1:T738,T738,$R$1:R738,R738))</f>
        <v>2022_12_수프_4_309</v>
      </c>
      <c r="B738" t="s">
        <v>16</v>
      </c>
      <c r="C738" t="str">
        <f>LEFT(O738,4)</f>
        <v>2022</v>
      </c>
      <c r="D738" t="str">
        <f>MID(O738,6,2)</f>
        <v>12</v>
      </c>
      <c r="E738" t="str">
        <f>MID(O738,9,2)</f>
        <v>29</v>
      </c>
      <c r="F738">
        <v>84990605</v>
      </c>
      <c r="G738" t="s">
        <v>1414</v>
      </c>
      <c r="H738" t="s">
        <v>1885</v>
      </c>
      <c r="J738" t="s">
        <v>1671</v>
      </c>
      <c r="K738">
        <v>1935202276</v>
      </c>
      <c r="L738" t="s">
        <v>21</v>
      </c>
      <c r="M738" t="s">
        <v>21</v>
      </c>
      <c r="N738" t="s">
        <v>22</v>
      </c>
      <c r="O738" t="s">
        <v>1886</v>
      </c>
      <c r="P738" t="s">
        <v>24</v>
      </c>
      <c r="Q738" t="s">
        <v>24</v>
      </c>
      <c r="R738">
        <f t="shared" si="21"/>
        <v>4</v>
      </c>
      <c r="S738">
        <f t="shared" si="21"/>
        <v>4</v>
      </c>
      <c r="T738" t="str">
        <f>VLOOKUP(F738,[1]마스터!B:E,4,)</f>
        <v>수프</v>
      </c>
    </row>
    <row r="739" spans="1:20">
      <c r="A739" t="str">
        <f>_xlfn.TEXTJOIN("_",TRUE,C739,D739,T739,R739,COUNTIFS($C$1:C739,C739,$D$1:D739,D739,$T$1:T739,T739,$R$1:R739,R739))</f>
        <v>2022_12_수프_4_310</v>
      </c>
      <c r="B739" t="s">
        <v>16</v>
      </c>
      <c r="C739" t="str">
        <f>LEFT(O739,4)</f>
        <v>2022</v>
      </c>
      <c r="D739" t="str">
        <f>MID(O739,6,2)</f>
        <v>12</v>
      </c>
      <c r="E739" t="str">
        <f>MID(O739,9,2)</f>
        <v>29</v>
      </c>
      <c r="F739">
        <v>84990605</v>
      </c>
      <c r="G739" t="s">
        <v>1414</v>
      </c>
      <c r="H739" t="s">
        <v>1887</v>
      </c>
      <c r="J739" t="s">
        <v>1603</v>
      </c>
      <c r="K739">
        <v>1936904943</v>
      </c>
      <c r="L739" t="s">
        <v>21</v>
      </c>
      <c r="M739" t="s">
        <v>21</v>
      </c>
      <c r="N739" t="s">
        <v>22</v>
      </c>
      <c r="O739" t="s">
        <v>1888</v>
      </c>
      <c r="P739" t="s">
        <v>24</v>
      </c>
      <c r="Q739" t="s">
        <v>24</v>
      </c>
      <c r="R739">
        <f t="shared" si="21"/>
        <v>4</v>
      </c>
      <c r="S739">
        <f t="shared" si="21"/>
        <v>4</v>
      </c>
      <c r="T739" t="str">
        <f>VLOOKUP(F739,[1]마스터!B:E,4,)</f>
        <v>수프</v>
      </c>
    </row>
    <row r="740" spans="1:20">
      <c r="A740" t="str">
        <f>_xlfn.TEXTJOIN("_",TRUE,C740,D740,T740,R740,COUNTIFS($C$1:C740,C740,$D$1:D740,D740,$T$1:T740,T740,$R$1:R740,R740))</f>
        <v>2022_12_수프_4_311</v>
      </c>
      <c r="B740" t="s">
        <v>16</v>
      </c>
      <c r="C740" t="str">
        <f>LEFT(O740,4)</f>
        <v>2022</v>
      </c>
      <c r="D740" t="str">
        <f>MID(O740,6,2)</f>
        <v>12</v>
      </c>
      <c r="E740" t="str">
        <f>MID(O740,9,2)</f>
        <v>29</v>
      </c>
      <c r="F740">
        <v>84990605</v>
      </c>
      <c r="G740" t="s">
        <v>1414</v>
      </c>
      <c r="H740" t="s">
        <v>1889</v>
      </c>
      <c r="J740" t="s">
        <v>1592</v>
      </c>
      <c r="K740">
        <v>1935806169</v>
      </c>
      <c r="L740" t="s">
        <v>21</v>
      </c>
      <c r="M740" t="s">
        <v>21</v>
      </c>
      <c r="N740" t="s">
        <v>22</v>
      </c>
      <c r="O740" t="s">
        <v>1890</v>
      </c>
      <c r="P740" t="s">
        <v>24</v>
      </c>
      <c r="Q740" t="s">
        <v>24</v>
      </c>
      <c r="R740">
        <f t="shared" si="21"/>
        <v>4</v>
      </c>
      <c r="S740">
        <f t="shared" si="21"/>
        <v>4</v>
      </c>
      <c r="T740" t="str">
        <f>VLOOKUP(F740,[1]마스터!B:E,4,)</f>
        <v>수프</v>
      </c>
    </row>
    <row r="741" spans="1:20">
      <c r="A741" t="str">
        <f>_xlfn.TEXTJOIN("_",TRUE,C741,D741,T741,R741,COUNTIFS($C$1:C741,C741,$D$1:D741,D741,$T$1:T741,T741,$R$1:R741,R741))</f>
        <v>2022_12_수프_4_312</v>
      </c>
      <c r="B741" t="s">
        <v>16</v>
      </c>
      <c r="C741" t="str">
        <f>LEFT(O741,4)</f>
        <v>2022</v>
      </c>
      <c r="D741" t="str">
        <f>MID(O741,6,2)</f>
        <v>12</v>
      </c>
      <c r="E741" t="str">
        <f>MID(O741,9,2)</f>
        <v>29</v>
      </c>
      <c r="F741">
        <v>84990605</v>
      </c>
      <c r="G741" t="s">
        <v>1414</v>
      </c>
      <c r="H741" t="s">
        <v>1891</v>
      </c>
      <c r="J741" t="s">
        <v>1586</v>
      </c>
      <c r="K741">
        <v>1936747103</v>
      </c>
      <c r="L741" t="s">
        <v>21</v>
      </c>
      <c r="M741" t="s">
        <v>21</v>
      </c>
      <c r="N741" t="s">
        <v>22</v>
      </c>
      <c r="O741" t="s">
        <v>1892</v>
      </c>
      <c r="P741" t="s">
        <v>24</v>
      </c>
      <c r="Q741" t="s">
        <v>24</v>
      </c>
      <c r="R741">
        <f t="shared" si="21"/>
        <v>4</v>
      </c>
      <c r="S741">
        <f t="shared" si="21"/>
        <v>4</v>
      </c>
      <c r="T741" t="str">
        <f>VLOOKUP(F741,[1]마스터!B:E,4,)</f>
        <v>수프</v>
      </c>
    </row>
    <row r="742" spans="1:20">
      <c r="A742" t="str">
        <f>_xlfn.TEXTJOIN("_",TRUE,C742,D742,T742,R742,COUNTIFS($C$1:C742,C742,$D$1:D742,D742,$T$1:T742,T742,$R$1:R742,R742))</f>
        <v>2022_12_수프_4_313</v>
      </c>
      <c r="B742" t="s">
        <v>16</v>
      </c>
      <c r="C742" t="str">
        <f>LEFT(O742,4)</f>
        <v>2022</v>
      </c>
      <c r="D742" t="str">
        <f>MID(O742,6,2)</f>
        <v>12</v>
      </c>
      <c r="E742" t="str">
        <f>MID(O742,9,2)</f>
        <v>29</v>
      </c>
      <c r="F742">
        <v>84990605</v>
      </c>
      <c r="G742" t="s">
        <v>1414</v>
      </c>
      <c r="H742" t="s">
        <v>1893</v>
      </c>
      <c r="J742" t="s">
        <v>1595</v>
      </c>
      <c r="K742">
        <v>1935383538</v>
      </c>
      <c r="L742" t="s">
        <v>21</v>
      </c>
      <c r="M742" t="s">
        <v>21</v>
      </c>
      <c r="N742" t="s">
        <v>22</v>
      </c>
      <c r="O742" t="s">
        <v>1894</v>
      </c>
      <c r="P742" t="s">
        <v>24</v>
      </c>
      <c r="Q742" t="s">
        <v>24</v>
      </c>
      <c r="R742">
        <f t="shared" si="21"/>
        <v>4</v>
      </c>
      <c r="S742">
        <f t="shared" si="21"/>
        <v>4</v>
      </c>
      <c r="T742" t="str">
        <f>VLOOKUP(F742,[1]마스터!B:E,4,)</f>
        <v>수프</v>
      </c>
    </row>
    <row r="743" spans="1:20">
      <c r="A743" t="str">
        <f>_xlfn.TEXTJOIN("_",TRUE,C743,D743,T743,R743,COUNTIFS($C$1:C743,C743,$D$1:D743,D743,$T$1:T743,T743,$R$1:R743,R743))</f>
        <v>2022_12_수프_4_314</v>
      </c>
      <c r="B743" t="s">
        <v>16</v>
      </c>
      <c r="C743" t="str">
        <f>LEFT(O743,4)</f>
        <v>2022</v>
      </c>
      <c r="D743" t="str">
        <f>MID(O743,6,2)</f>
        <v>12</v>
      </c>
      <c r="E743" t="str">
        <f>MID(O743,9,2)</f>
        <v>29</v>
      </c>
      <c r="F743">
        <v>84990605</v>
      </c>
      <c r="G743" t="s">
        <v>1414</v>
      </c>
      <c r="H743" t="s">
        <v>1895</v>
      </c>
      <c r="J743" t="s">
        <v>1603</v>
      </c>
      <c r="K743">
        <v>1935313901</v>
      </c>
      <c r="L743" t="s">
        <v>21</v>
      </c>
      <c r="M743" t="s">
        <v>21</v>
      </c>
      <c r="N743" t="s">
        <v>22</v>
      </c>
      <c r="O743" t="s">
        <v>1896</v>
      </c>
      <c r="P743" t="s">
        <v>24</v>
      </c>
      <c r="Q743" t="s">
        <v>24</v>
      </c>
      <c r="R743">
        <f t="shared" si="21"/>
        <v>4</v>
      </c>
      <c r="S743">
        <f t="shared" si="21"/>
        <v>4</v>
      </c>
      <c r="T743" t="str">
        <f>VLOOKUP(F743,[1]마스터!B:E,4,)</f>
        <v>수프</v>
      </c>
    </row>
    <row r="744" spans="1:20">
      <c r="A744" t="str">
        <f>_xlfn.TEXTJOIN("_",TRUE,C744,D744,T744,R744,COUNTIFS($C$1:C744,C744,$D$1:D744,D744,$T$1:T744,T744,$R$1:R744,R744))</f>
        <v>2022_12_수프_3_23</v>
      </c>
      <c r="B744" t="s">
        <v>16</v>
      </c>
      <c r="C744" t="str">
        <f>LEFT(O744,4)</f>
        <v>2022</v>
      </c>
      <c r="D744" t="str">
        <f>MID(O744,6,2)</f>
        <v>12</v>
      </c>
      <c r="E744" t="str">
        <f>MID(O744,9,2)</f>
        <v>29</v>
      </c>
      <c r="F744">
        <v>84990605</v>
      </c>
      <c r="G744" t="s">
        <v>1414</v>
      </c>
      <c r="H744" t="s">
        <v>1897</v>
      </c>
      <c r="J744" t="s">
        <v>1603</v>
      </c>
      <c r="K744">
        <v>1935811511</v>
      </c>
      <c r="L744" t="s">
        <v>47</v>
      </c>
      <c r="M744" t="s">
        <v>47</v>
      </c>
      <c r="N744" t="s">
        <v>22</v>
      </c>
      <c r="O744" t="s">
        <v>1898</v>
      </c>
      <c r="P744" t="s">
        <v>24</v>
      </c>
      <c r="Q744" t="s">
        <v>24</v>
      </c>
      <c r="R744">
        <f t="shared" si="21"/>
        <v>3</v>
      </c>
      <c r="S744">
        <f t="shared" si="21"/>
        <v>3</v>
      </c>
      <c r="T744" t="str">
        <f>VLOOKUP(F744,[1]마스터!B:E,4,)</f>
        <v>수프</v>
      </c>
    </row>
    <row r="745" spans="1:20">
      <c r="A745" t="str">
        <f>_xlfn.TEXTJOIN("_",TRUE,C745,D745,T745,R745,COUNTIFS($C$1:C745,C745,$D$1:D745,D745,$T$1:T745,T745,$R$1:R745,R745))</f>
        <v>2022_12_수프_4_315</v>
      </c>
      <c r="B745" t="s">
        <v>16</v>
      </c>
      <c r="C745" t="str">
        <f>LEFT(O745,4)</f>
        <v>2022</v>
      </c>
      <c r="D745" t="str">
        <f>MID(O745,6,2)</f>
        <v>12</v>
      </c>
      <c r="E745" t="str">
        <f>MID(O745,9,2)</f>
        <v>30</v>
      </c>
      <c r="F745">
        <v>84990605</v>
      </c>
      <c r="G745" t="s">
        <v>1414</v>
      </c>
      <c r="H745" t="s">
        <v>1899</v>
      </c>
      <c r="J745" t="s">
        <v>1592</v>
      </c>
      <c r="K745">
        <v>1935266865</v>
      </c>
      <c r="L745" t="s">
        <v>21</v>
      </c>
      <c r="M745" t="s">
        <v>21</v>
      </c>
      <c r="N745" t="s">
        <v>22</v>
      </c>
      <c r="O745" t="s">
        <v>1900</v>
      </c>
      <c r="P745" t="s">
        <v>24</v>
      </c>
      <c r="Q745" t="s">
        <v>24</v>
      </c>
      <c r="R745">
        <f t="shared" si="21"/>
        <v>4</v>
      </c>
      <c r="S745">
        <f t="shared" si="21"/>
        <v>4</v>
      </c>
      <c r="T745" t="str">
        <f>VLOOKUP(F745,[1]마스터!B:E,4,)</f>
        <v>수프</v>
      </c>
    </row>
    <row r="746" spans="1:20">
      <c r="A746" t="str">
        <f>_xlfn.TEXTJOIN("_",TRUE,C746,D746,T746,R746,COUNTIFS($C$1:C746,C746,$D$1:D746,D746,$T$1:T746,T746,$R$1:R746,R746))</f>
        <v>2022_12_수프_3_24</v>
      </c>
      <c r="B746" t="s">
        <v>16</v>
      </c>
      <c r="C746" t="str">
        <f>LEFT(O746,4)</f>
        <v>2022</v>
      </c>
      <c r="D746" t="str">
        <f>MID(O746,6,2)</f>
        <v>12</v>
      </c>
      <c r="E746" t="str">
        <f>MID(O746,9,2)</f>
        <v>30</v>
      </c>
      <c r="F746">
        <v>84990605</v>
      </c>
      <c r="G746" t="s">
        <v>1414</v>
      </c>
      <c r="H746" t="s">
        <v>1901</v>
      </c>
      <c r="J746" t="s">
        <v>1592</v>
      </c>
      <c r="K746">
        <v>1936446283</v>
      </c>
      <c r="L746" t="s">
        <v>47</v>
      </c>
      <c r="M746" t="s">
        <v>21</v>
      </c>
      <c r="N746" t="s">
        <v>22</v>
      </c>
      <c r="O746" t="s">
        <v>1902</v>
      </c>
      <c r="P746" t="s">
        <v>24</v>
      </c>
      <c r="Q746" t="s">
        <v>24</v>
      </c>
      <c r="R746">
        <f t="shared" si="21"/>
        <v>3</v>
      </c>
      <c r="S746">
        <f t="shared" si="21"/>
        <v>4</v>
      </c>
      <c r="T746" t="str">
        <f>VLOOKUP(F746,[1]마스터!B:E,4,)</f>
        <v>수프</v>
      </c>
    </row>
    <row r="747" spans="1:20">
      <c r="A747" t="str">
        <f>_xlfn.TEXTJOIN("_",TRUE,C747,D747,T747,R747,COUNTIFS($C$1:C747,C747,$D$1:D747,D747,$T$1:T747,T747,$R$1:R747,R747))</f>
        <v>2022_12_수프_3_25</v>
      </c>
      <c r="B747" t="s">
        <v>16</v>
      </c>
      <c r="C747" t="str">
        <f>LEFT(O747,4)</f>
        <v>2022</v>
      </c>
      <c r="D747" t="str">
        <f>MID(O747,6,2)</f>
        <v>12</v>
      </c>
      <c r="E747" t="str">
        <f>MID(O747,9,2)</f>
        <v>30</v>
      </c>
      <c r="F747">
        <v>84990605</v>
      </c>
      <c r="G747" t="s">
        <v>1414</v>
      </c>
      <c r="H747" t="s">
        <v>1903</v>
      </c>
      <c r="J747" t="s">
        <v>1671</v>
      </c>
      <c r="K747">
        <v>1934474788</v>
      </c>
      <c r="L747" t="s">
        <v>47</v>
      </c>
      <c r="M747" t="s">
        <v>21</v>
      </c>
      <c r="N747" t="s">
        <v>22</v>
      </c>
      <c r="O747" t="s">
        <v>1904</v>
      </c>
      <c r="P747" t="s">
        <v>24</v>
      </c>
      <c r="Q747" t="s">
        <v>24</v>
      </c>
      <c r="R747">
        <f t="shared" si="21"/>
        <v>3</v>
      </c>
      <c r="S747">
        <f t="shared" si="21"/>
        <v>4</v>
      </c>
      <c r="T747" t="str">
        <f>VLOOKUP(F747,[1]마스터!B:E,4,)</f>
        <v>수프</v>
      </c>
    </row>
    <row r="748" spans="1:20">
      <c r="A748" t="str">
        <f>_xlfn.TEXTJOIN("_",TRUE,C748,D748,T748,R748,COUNTIFS($C$1:C748,C748,$D$1:D748,D748,$T$1:T748,T748,$R$1:R748,R748))</f>
        <v>2022_12_수프_4_316</v>
      </c>
      <c r="B748" t="s">
        <v>16</v>
      </c>
      <c r="C748" t="str">
        <f>LEFT(O748,4)</f>
        <v>2022</v>
      </c>
      <c r="D748" t="str">
        <f>MID(O748,6,2)</f>
        <v>12</v>
      </c>
      <c r="E748" t="str">
        <f>MID(O748,9,2)</f>
        <v>30</v>
      </c>
      <c r="F748">
        <v>84990605</v>
      </c>
      <c r="G748" t="s">
        <v>1414</v>
      </c>
      <c r="H748" t="s">
        <v>1905</v>
      </c>
      <c r="J748" t="s">
        <v>1595</v>
      </c>
      <c r="K748">
        <v>1935727849</v>
      </c>
      <c r="L748" t="s">
        <v>21</v>
      </c>
      <c r="M748" t="s">
        <v>21</v>
      </c>
      <c r="N748" t="s">
        <v>22</v>
      </c>
      <c r="O748" t="s">
        <v>1906</v>
      </c>
      <c r="P748" t="s">
        <v>24</v>
      </c>
      <c r="Q748" t="s">
        <v>24</v>
      </c>
      <c r="R748">
        <f t="shared" si="21"/>
        <v>4</v>
      </c>
      <c r="S748">
        <f t="shared" si="21"/>
        <v>4</v>
      </c>
      <c r="T748" t="str">
        <f>VLOOKUP(F748,[1]마스터!B:E,4,)</f>
        <v>수프</v>
      </c>
    </row>
    <row r="749" spans="1:20">
      <c r="A749" t="str">
        <f>_xlfn.TEXTJOIN("_",TRUE,C749,D749,T749,R749,COUNTIFS($C$1:C749,C749,$D$1:D749,D749,$T$1:T749,T749,$R$1:R749,R749))</f>
        <v>2022_12_수프_4_317</v>
      </c>
      <c r="B749" t="s">
        <v>16</v>
      </c>
      <c r="C749" t="str">
        <f>LEFT(O749,4)</f>
        <v>2022</v>
      </c>
      <c r="D749" t="str">
        <f>MID(O749,6,2)</f>
        <v>12</v>
      </c>
      <c r="E749" t="str">
        <f>MID(O749,9,2)</f>
        <v>30</v>
      </c>
      <c r="F749">
        <v>84990605</v>
      </c>
      <c r="G749" t="s">
        <v>1414</v>
      </c>
      <c r="H749" t="s">
        <v>1907</v>
      </c>
      <c r="J749" t="s">
        <v>1595</v>
      </c>
      <c r="K749">
        <v>1936041973</v>
      </c>
      <c r="L749" t="s">
        <v>21</v>
      </c>
      <c r="M749" t="s">
        <v>21</v>
      </c>
      <c r="N749" t="s">
        <v>22</v>
      </c>
      <c r="O749" t="s">
        <v>1908</v>
      </c>
      <c r="P749" t="s">
        <v>24</v>
      </c>
      <c r="Q749" t="s">
        <v>24</v>
      </c>
      <c r="R749">
        <f t="shared" si="21"/>
        <v>4</v>
      </c>
      <c r="S749">
        <f t="shared" si="21"/>
        <v>4</v>
      </c>
      <c r="T749" t="str">
        <f>VLOOKUP(F749,[1]마스터!B:E,4,)</f>
        <v>수프</v>
      </c>
    </row>
    <row r="750" spans="1:20">
      <c r="A750" t="str">
        <f>_xlfn.TEXTJOIN("_",TRUE,C750,D750,T750,R750,COUNTIFS($C$1:C750,C750,$D$1:D750,D750,$T$1:T750,T750,$R$1:R750,R750))</f>
        <v>2022_12_수프_4_318</v>
      </c>
      <c r="B750" t="s">
        <v>16</v>
      </c>
      <c r="C750" t="str">
        <f>LEFT(O750,4)</f>
        <v>2022</v>
      </c>
      <c r="D750" t="str">
        <f>MID(O750,6,2)</f>
        <v>12</v>
      </c>
      <c r="E750" t="str">
        <f>MID(O750,9,2)</f>
        <v>30</v>
      </c>
      <c r="F750">
        <v>84990605</v>
      </c>
      <c r="G750" t="s">
        <v>1414</v>
      </c>
      <c r="H750" t="s">
        <v>1909</v>
      </c>
      <c r="J750" t="s">
        <v>1671</v>
      </c>
      <c r="K750">
        <v>1935194907</v>
      </c>
      <c r="L750" t="s">
        <v>21</v>
      </c>
      <c r="M750" t="s">
        <v>21</v>
      </c>
      <c r="N750" t="s">
        <v>22</v>
      </c>
      <c r="O750" t="s">
        <v>1910</v>
      </c>
      <c r="P750" t="s">
        <v>24</v>
      </c>
      <c r="Q750" t="s">
        <v>24</v>
      </c>
      <c r="R750">
        <f t="shared" si="21"/>
        <v>4</v>
      </c>
      <c r="S750">
        <f t="shared" si="21"/>
        <v>4</v>
      </c>
      <c r="T750" t="str">
        <f>VLOOKUP(F750,[1]마스터!B:E,4,)</f>
        <v>수프</v>
      </c>
    </row>
    <row r="751" spans="1:20">
      <c r="A751" t="str">
        <f>_xlfn.TEXTJOIN("_",TRUE,C751,D751,T751,R751,COUNTIFS($C$1:C751,C751,$D$1:D751,D751,$T$1:T751,T751,$R$1:R751,R751))</f>
        <v>2022_12_수프_4_319</v>
      </c>
      <c r="B751" t="s">
        <v>16</v>
      </c>
      <c r="C751" t="str">
        <f>LEFT(O751,4)</f>
        <v>2022</v>
      </c>
      <c r="D751" t="str">
        <f>MID(O751,6,2)</f>
        <v>12</v>
      </c>
      <c r="E751" t="str">
        <f>MID(O751,9,2)</f>
        <v>30</v>
      </c>
      <c r="F751">
        <v>84990605</v>
      </c>
      <c r="G751" t="s">
        <v>1414</v>
      </c>
      <c r="H751" t="s">
        <v>1911</v>
      </c>
      <c r="J751" t="s">
        <v>1592</v>
      </c>
      <c r="K751">
        <v>1935711903</v>
      </c>
      <c r="L751" t="s">
        <v>21</v>
      </c>
      <c r="M751" t="s">
        <v>21</v>
      </c>
      <c r="N751" t="s">
        <v>22</v>
      </c>
      <c r="O751" t="s">
        <v>1912</v>
      </c>
      <c r="P751" t="s">
        <v>24</v>
      </c>
      <c r="Q751" t="s">
        <v>24</v>
      </c>
      <c r="R751">
        <f t="shared" si="21"/>
        <v>4</v>
      </c>
      <c r="S751">
        <f t="shared" si="21"/>
        <v>4</v>
      </c>
      <c r="T751" t="str">
        <f>VLOOKUP(F751,[1]마스터!B:E,4,)</f>
        <v>수프</v>
      </c>
    </row>
    <row r="752" spans="1:20">
      <c r="A752" t="str">
        <f>_xlfn.TEXTJOIN("_",TRUE,C752,D752,T752,R752,COUNTIFS($C$1:C752,C752,$D$1:D752,D752,$T$1:T752,T752,$R$1:R752,R752))</f>
        <v>2022_12_수프_4_320</v>
      </c>
      <c r="B752" t="s">
        <v>16</v>
      </c>
      <c r="C752" t="str">
        <f>LEFT(O752,4)</f>
        <v>2022</v>
      </c>
      <c r="D752" t="str">
        <f>MID(O752,6,2)</f>
        <v>12</v>
      </c>
      <c r="E752" t="str">
        <f>MID(O752,9,2)</f>
        <v>30</v>
      </c>
      <c r="F752">
        <v>84990605</v>
      </c>
      <c r="G752" t="s">
        <v>1414</v>
      </c>
      <c r="H752" t="s">
        <v>1913</v>
      </c>
      <c r="J752" t="s">
        <v>1671</v>
      </c>
      <c r="K752">
        <v>1935169626</v>
      </c>
      <c r="L752" t="s">
        <v>21</v>
      </c>
      <c r="M752" t="s">
        <v>21</v>
      </c>
      <c r="N752" t="s">
        <v>22</v>
      </c>
      <c r="O752" t="s">
        <v>1914</v>
      </c>
      <c r="P752" t="s">
        <v>24</v>
      </c>
      <c r="Q752" t="s">
        <v>24</v>
      </c>
      <c r="R752">
        <f t="shared" si="21"/>
        <v>4</v>
      </c>
      <c r="S752">
        <f t="shared" si="21"/>
        <v>4</v>
      </c>
      <c r="T752" t="str">
        <f>VLOOKUP(F752,[1]마스터!B:E,4,)</f>
        <v>수프</v>
      </c>
    </row>
    <row r="753" spans="1:20">
      <c r="A753" t="str">
        <f>_xlfn.TEXTJOIN("_",TRUE,C753,D753,T753,R753,COUNTIFS($C$1:C753,C753,$D$1:D753,D753,$T$1:T753,T753,$R$1:R753,R753))</f>
        <v>2022_12_수프_4_321</v>
      </c>
      <c r="B753" t="s">
        <v>16</v>
      </c>
      <c r="C753" t="str">
        <f>LEFT(O753,4)</f>
        <v>2022</v>
      </c>
      <c r="D753" t="str">
        <f>MID(O753,6,2)</f>
        <v>12</v>
      </c>
      <c r="E753" t="str">
        <f>MID(O753,9,2)</f>
        <v>30</v>
      </c>
      <c r="F753">
        <v>84990605</v>
      </c>
      <c r="G753" t="s">
        <v>1414</v>
      </c>
      <c r="H753" t="s">
        <v>1915</v>
      </c>
      <c r="J753" t="s">
        <v>1671</v>
      </c>
      <c r="K753">
        <v>1934981709</v>
      </c>
      <c r="L753" t="s">
        <v>21</v>
      </c>
      <c r="M753" t="s">
        <v>21</v>
      </c>
      <c r="N753" t="s">
        <v>22</v>
      </c>
      <c r="O753" t="s">
        <v>1916</v>
      </c>
      <c r="P753" t="s">
        <v>24</v>
      </c>
      <c r="Q753" t="s">
        <v>24</v>
      </c>
      <c r="R753">
        <f t="shared" si="21"/>
        <v>4</v>
      </c>
      <c r="S753">
        <f t="shared" si="21"/>
        <v>4</v>
      </c>
      <c r="T753" t="str">
        <f>VLOOKUP(F753,[1]마스터!B:E,4,)</f>
        <v>수프</v>
      </c>
    </row>
    <row r="754" spans="1:20">
      <c r="A754" t="str">
        <f>_xlfn.TEXTJOIN("_",TRUE,C754,D754,T754,R754,COUNTIFS($C$1:C754,C754,$D$1:D754,D754,$T$1:T754,T754,$R$1:R754,R754))</f>
        <v>2022_12_수프_4_322</v>
      </c>
      <c r="B754" t="s">
        <v>16</v>
      </c>
      <c r="C754" t="str">
        <f>LEFT(O754,4)</f>
        <v>2022</v>
      </c>
      <c r="D754" t="str">
        <f>MID(O754,6,2)</f>
        <v>12</v>
      </c>
      <c r="E754" t="str">
        <f>MID(O754,9,2)</f>
        <v>30</v>
      </c>
      <c r="F754">
        <v>84990605</v>
      </c>
      <c r="G754" t="s">
        <v>1414</v>
      </c>
      <c r="H754" t="s">
        <v>1917</v>
      </c>
      <c r="J754" t="s">
        <v>1595</v>
      </c>
      <c r="K754">
        <v>1935305800</v>
      </c>
      <c r="L754" t="s">
        <v>21</v>
      </c>
      <c r="M754" t="s">
        <v>21</v>
      </c>
      <c r="N754" t="s">
        <v>22</v>
      </c>
      <c r="O754" t="s">
        <v>1918</v>
      </c>
      <c r="P754" t="s">
        <v>24</v>
      </c>
      <c r="Q754" t="s">
        <v>24</v>
      </c>
      <c r="R754">
        <f t="shared" si="21"/>
        <v>4</v>
      </c>
      <c r="S754">
        <f t="shared" si="21"/>
        <v>4</v>
      </c>
      <c r="T754" t="str">
        <f>VLOOKUP(F754,[1]마스터!B:E,4,)</f>
        <v>수프</v>
      </c>
    </row>
    <row r="755" spans="1:20">
      <c r="A755" t="str">
        <f>_xlfn.TEXTJOIN("_",TRUE,C755,D755,T755,R755,COUNTIFS($C$1:C755,C755,$D$1:D755,D755,$T$1:T755,T755,$R$1:R755,R755))</f>
        <v>2022_12_수프_4_323</v>
      </c>
      <c r="B755" t="s">
        <v>16</v>
      </c>
      <c r="C755" t="str">
        <f>LEFT(O755,4)</f>
        <v>2022</v>
      </c>
      <c r="D755" t="str">
        <f>MID(O755,6,2)</f>
        <v>12</v>
      </c>
      <c r="E755" t="str">
        <f>MID(O755,9,2)</f>
        <v>30</v>
      </c>
      <c r="F755">
        <v>84990605</v>
      </c>
      <c r="G755" t="s">
        <v>1414</v>
      </c>
      <c r="H755" t="s">
        <v>1919</v>
      </c>
      <c r="J755" t="s">
        <v>1603</v>
      </c>
      <c r="K755">
        <v>1935715973</v>
      </c>
      <c r="L755" t="s">
        <v>21</v>
      </c>
      <c r="M755" t="s">
        <v>21</v>
      </c>
      <c r="N755" t="s">
        <v>22</v>
      </c>
      <c r="O755" t="s">
        <v>1920</v>
      </c>
      <c r="P755" t="s">
        <v>24</v>
      </c>
      <c r="Q755" t="s">
        <v>24</v>
      </c>
      <c r="R755">
        <f t="shared" si="21"/>
        <v>4</v>
      </c>
      <c r="S755">
        <f t="shared" si="21"/>
        <v>4</v>
      </c>
      <c r="T755" t="str">
        <f>VLOOKUP(F755,[1]마스터!B:E,4,)</f>
        <v>수프</v>
      </c>
    </row>
    <row r="756" spans="1:20">
      <c r="A756" t="str">
        <f>_xlfn.TEXTJOIN("_",TRUE,C756,D756,T756,R756,COUNTIFS($C$1:C756,C756,$D$1:D756,D756,$T$1:T756,T756,$R$1:R756,R756))</f>
        <v>2022_12_수프_4_324</v>
      </c>
      <c r="B756" t="s">
        <v>16</v>
      </c>
      <c r="C756" t="str">
        <f>LEFT(O756,4)</f>
        <v>2022</v>
      </c>
      <c r="D756" t="str">
        <f>MID(O756,6,2)</f>
        <v>12</v>
      </c>
      <c r="E756" t="str">
        <f>MID(O756,9,2)</f>
        <v>30</v>
      </c>
      <c r="F756">
        <v>84990605</v>
      </c>
      <c r="G756" t="s">
        <v>1414</v>
      </c>
      <c r="H756" t="s">
        <v>1921</v>
      </c>
      <c r="J756" t="s">
        <v>1606</v>
      </c>
      <c r="K756">
        <v>1934848201</v>
      </c>
      <c r="L756" t="s">
        <v>21</v>
      </c>
      <c r="M756" t="s">
        <v>21</v>
      </c>
      <c r="N756" t="s">
        <v>22</v>
      </c>
      <c r="O756" t="s">
        <v>1922</v>
      </c>
      <c r="P756" t="s">
        <v>24</v>
      </c>
      <c r="Q756" t="s">
        <v>24</v>
      </c>
      <c r="R756">
        <f t="shared" si="21"/>
        <v>4</v>
      </c>
      <c r="S756">
        <f t="shared" si="21"/>
        <v>4</v>
      </c>
      <c r="T756" t="str">
        <f>VLOOKUP(F756,[1]마스터!B:E,4,)</f>
        <v>수프</v>
      </c>
    </row>
    <row r="757" spans="1:20">
      <c r="A757" t="str">
        <f>_xlfn.TEXTJOIN("_",TRUE,C757,D757,T757,R757,COUNTIFS($C$1:C757,C757,$D$1:D757,D757,$T$1:T757,T757,$R$1:R757,R757))</f>
        <v>2022_12_수프_4_325</v>
      </c>
      <c r="B757" t="s">
        <v>16</v>
      </c>
      <c r="C757" t="str">
        <f>LEFT(O757,4)</f>
        <v>2022</v>
      </c>
      <c r="D757" t="str">
        <f>MID(O757,6,2)</f>
        <v>12</v>
      </c>
      <c r="E757" t="str">
        <f>MID(O757,9,2)</f>
        <v>30</v>
      </c>
      <c r="F757">
        <v>84990605</v>
      </c>
      <c r="G757" t="s">
        <v>1414</v>
      </c>
      <c r="H757" t="s">
        <v>1923</v>
      </c>
      <c r="J757" t="s">
        <v>1603</v>
      </c>
      <c r="K757">
        <v>1934668140</v>
      </c>
      <c r="L757" t="s">
        <v>21</v>
      </c>
      <c r="M757" t="s">
        <v>21</v>
      </c>
      <c r="N757" t="s">
        <v>22</v>
      </c>
      <c r="O757" t="s">
        <v>1924</v>
      </c>
      <c r="P757" t="s">
        <v>24</v>
      </c>
      <c r="Q757" t="s">
        <v>24</v>
      </c>
      <c r="R757">
        <f t="shared" ref="R757:S796" si="22">IF(COUNT(FIND("매우 만족",L757))&gt;=1,4,IF(COUNT(FIND("만족",L757))&gt;=1,3,IF(COUNT(FIND("매우 아쉬",L757))&gt;=1,1,2)))</f>
        <v>4</v>
      </c>
      <c r="S757">
        <f t="shared" si="22"/>
        <v>4</v>
      </c>
      <c r="T757" t="str">
        <f>VLOOKUP(F757,[1]마스터!B:E,4,)</f>
        <v>수프</v>
      </c>
    </row>
    <row r="758" spans="1:20">
      <c r="A758" t="str">
        <f>_xlfn.TEXTJOIN("_",TRUE,C758,D758,T758,R758,COUNTIFS($C$1:C758,C758,$D$1:D758,D758,$T$1:T758,T758,$R$1:R758,R758))</f>
        <v>2022_12_수프_4_326</v>
      </c>
      <c r="B758" t="s">
        <v>16</v>
      </c>
      <c r="C758" t="str">
        <f>LEFT(O758,4)</f>
        <v>2022</v>
      </c>
      <c r="D758" t="str">
        <f>MID(O758,6,2)</f>
        <v>12</v>
      </c>
      <c r="E758" t="str">
        <f>MID(O758,9,2)</f>
        <v>30</v>
      </c>
      <c r="F758">
        <v>84990605</v>
      </c>
      <c r="G758" t="s">
        <v>1414</v>
      </c>
      <c r="H758" t="s">
        <v>1925</v>
      </c>
      <c r="J758" t="s">
        <v>1592</v>
      </c>
      <c r="K758">
        <v>1935954302</v>
      </c>
      <c r="L758" t="s">
        <v>21</v>
      </c>
      <c r="M758" t="s">
        <v>21</v>
      </c>
      <c r="N758" t="s">
        <v>22</v>
      </c>
      <c r="O758" t="s">
        <v>1926</v>
      </c>
      <c r="P758" t="s">
        <v>24</v>
      </c>
      <c r="Q758" t="s">
        <v>24</v>
      </c>
      <c r="R758">
        <f t="shared" si="22"/>
        <v>4</v>
      </c>
      <c r="S758">
        <f t="shared" si="22"/>
        <v>4</v>
      </c>
      <c r="T758" t="str">
        <f>VLOOKUP(F758,[1]마스터!B:E,4,)</f>
        <v>수프</v>
      </c>
    </row>
    <row r="759" spans="1:20">
      <c r="A759" t="str">
        <f>_xlfn.TEXTJOIN("_",TRUE,C759,D759,T759,R759,COUNTIFS($C$1:C759,C759,$D$1:D759,D759,$T$1:T759,T759,$R$1:R759,R759))</f>
        <v>2022_12_수프_4_327</v>
      </c>
      <c r="B759" t="s">
        <v>16</v>
      </c>
      <c r="C759" t="str">
        <f>LEFT(O759,4)</f>
        <v>2022</v>
      </c>
      <c r="D759" t="str">
        <f>MID(O759,6,2)</f>
        <v>12</v>
      </c>
      <c r="E759" t="str">
        <f>MID(O759,9,2)</f>
        <v>30</v>
      </c>
      <c r="F759">
        <v>84990605</v>
      </c>
      <c r="G759" t="s">
        <v>1414</v>
      </c>
      <c r="H759" t="s">
        <v>1927</v>
      </c>
      <c r="J759" t="s">
        <v>1654</v>
      </c>
      <c r="K759">
        <v>1934890189</v>
      </c>
      <c r="L759" t="s">
        <v>21</v>
      </c>
      <c r="M759" t="s">
        <v>21</v>
      </c>
      <c r="N759" t="s">
        <v>22</v>
      </c>
      <c r="O759" t="s">
        <v>1928</v>
      </c>
      <c r="P759" t="s">
        <v>24</v>
      </c>
      <c r="Q759" t="s">
        <v>24</v>
      </c>
      <c r="R759">
        <f t="shared" si="22"/>
        <v>4</v>
      </c>
      <c r="S759">
        <f t="shared" si="22"/>
        <v>4</v>
      </c>
      <c r="T759" t="str">
        <f>VLOOKUP(F759,[1]마스터!B:E,4,)</f>
        <v>수프</v>
      </c>
    </row>
    <row r="760" spans="1:20">
      <c r="A760" t="str">
        <f>_xlfn.TEXTJOIN("_",TRUE,C760,D760,T760,R760,COUNTIFS($C$1:C760,C760,$D$1:D760,D760,$T$1:T760,T760,$R$1:R760,R760))</f>
        <v>2022_12_수프_4_328</v>
      </c>
      <c r="B760" t="s">
        <v>16</v>
      </c>
      <c r="C760" t="str">
        <f>LEFT(O760,4)</f>
        <v>2022</v>
      </c>
      <c r="D760" t="str">
        <f>MID(O760,6,2)</f>
        <v>12</v>
      </c>
      <c r="E760" t="str">
        <f>MID(O760,9,2)</f>
        <v>30</v>
      </c>
      <c r="F760">
        <v>84990605</v>
      </c>
      <c r="G760" t="s">
        <v>1414</v>
      </c>
      <c r="H760" t="s">
        <v>1929</v>
      </c>
      <c r="J760" t="s">
        <v>1671</v>
      </c>
      <c r="K760">
        <v>1937583351</v>
      </c>
      <c r="L760" t="s">
        <v>21</v>
      </c>
      <c r="M760" t="s">
        <v>21</v>
      </c>
      <c r="N760" t="s">
        <v>22</v>
      </c>
      <c r="O760" t="s">
        <v>1930</v>
      </c>
      <c r="P760" t="s">
        <v>24</v>
      </c>
      <c r="Q760" t="s">
        <v>24</v>
      </c>
      <c r="R760">
        <f t="shared" si="22"/>
        <v>4</v>
      </c>
      <c r="S760">
        <f t="shared" si="22"/>
        <v>4</v>
      </c>
      <c r="T760" t="str">
        <f>VLOOKUP(F760,[1]마스터!B:E,4,)</f>
        <v>수프</v>
      </c>
    </row>
    <row r="761" spans="1:20">
      <c r="A761" t="str">
        <f>_xlfn.TEXTJOIN("_",TRUE,C761,D761,T761,R761,COUNTIFS($C$1:C761,C761,$D$1:D761,D761,$T$1:T761,T761,$R$1:R761,R761))</f>
        <v>2022_12_수프_4_329</v>
      </c>
      <c r="B761" t="s">
        <v>16</v>
      </c>
      <c r="C761" t="str">
        <f>LEFT(O761,4)</f>
        <v>2022</v>
      </c>
      <c r="D761" t="str">
        <f>MID(O761,6,2)</f>
        <v>12</v>
      </c>
      <c r="E761" t="str">
        <f>MID(O761,9,2)</f>
        <v>30</v>
      </c>
      <c r="F761">
        <v>84990605</v>
      </c>
      <c r="G761" t="s">
        <v>1414</v>
      </c>
      <c r="H761" t="s">
        <v>1931</v>
      </c>
      <c r="J761" t="s">
        <v>1671</v>
      </c>
      <c r="K761">
        <v>1937916238</v>
      </c>
      <c r="L761" t="s">
        <v>21</v>
      </c>
      <c r="M761" t="s">
        <v>21</v>
      </c>
      <c r="N761" t="s">
        <v>22</v>
      </c>
      <c r="O761" t="s">
        <v>1932</v>
      </c>
      <c r="P761" t="s">
        <v>24</v>
      </c>
      <c r="Q761" t="s">
        <v>24</v>
      </c>
      <c r="R761">
        <f t="shared" si="22"/>
        <v>4</v>
      </c>
      <c r="S761">
        <f t="shared" si="22"/>
        <v>4</v>
      </c>
      <c r="T761" t="str">
        <f>VLOOKUP(F761,[1]마스터!B:E,4,)</f>
        <v>수프</v>
      </c>
    </row>
    <row r="762" spans="1:20">
      <c r="A762" t="str">
        <f>_xlfn.TEXTJOIN("_",TRUE,C762,D762,T762,R762,COUNTIFS($C$1:C762,C762,$D$1:D762,D762,$T$1:T762,T762,$R$1:R762,R762))</f>
        <v>2022_12_수프_4_330</v>
      </c>
      <c r="B762" t="s">
        <v>16</v>
      </c>
      <c r="C762" t="str">
        <f>LEFT(O762,4)</f>
        <v>2022</v>
      </c>
      <c r="D762" t="str">
        <f>MID(O762,6,2)</f>
        <v>12</v>
      </c>
      <c r="E762" t="str">
        <f>MID(O762,9,2)</f>
        <v>30</v>
      </c>
      <c r="F762">
        <v>84990605</v>
      </c>
      <c r="G762" t="s">
        <v>1414</v>
      </c>
      <c r="H762" t="s">
        <v>1933</v>
      </c>
      <c r="J762" t="s">
        <v>1595</v>
      </c>
      <c r="K762">
        <v>1937908331</v>
      </c>
      <c r="L762" t="s">
        <v>21</v>
      </c>
      <c r="M762" t="s">
        <v>21</v>
      </c>
      <c r="N762" t="s">
        <v>22</v>
      </c>
      <c r="O762" t="s">
        <v>1934</v>
      </c>
      <c r="P762" t="s">
        <v>24</v>
      </c>
      <c r="Q762" t="s">
        <v>24</v>
      </c>
      <c r="R762">
        <f t="shared" si="22"/>
        <v>4</v>
      </c>
      <c r="S762">
        <f t="shared" si="22"/>
        <v>4</v>
      </c>
      <c r="T762" t="str">
        <f>VLOOKUP(F762,[1]마스터!B:E,4,)</f>
        <v>수프</v>
      </c>
    </row>
    <row r="763" spans="1:20">
      <c r="A763" t="str">
        <f>_xlfn.TEXTJOIN("_",TRUE,C763,D763,T763,R763,COUNTIFS($C$1:C763,C763,$D$1:D763,D763,$T$1:T763,T763,$R$1:R763,R763))</f>
        <v>2022_12_수프_4_331</v>
      </c>
      <c r="B763" t="s">
        <v>16</v>
      </c>
      <c r="C763" t="str">
        <f>LEFT(O763,4)</f>
        <v>2022</v>
      </c>
      <c r="D763" t="str">
        <f>MID(O763,6,2)</f>
        <v>12</v>
      </c>
      <c r="E763" t="str">
        <f>MID(O763,9,2)</f>
        <v>30</v>
      </c>
      <c r="F763">
        <v>84990605</v>
      </c>
      <c r="G763" t="s">
        <v>1414</v>
      </c>
      <c r="H763" t="s">
        <v>1935</v>
      </c>
      <c r="J763" t="s">
        <v>1671</v>
      </c>
      <c r="K763">
        <v>1937767375</v>
      </c>
      <c r="L763" t="s">
        <v>21</v>
      </c>
      <c r="M763" t="s">
        <v>21</v>
      </c>
      <c r="N763" t="s">
        <v>22</v>
      </c>
      <c r="O763" t="s">
        <v>1936</v>
      </c>
      <c r="P763" t="s">
        <v>24</v>
      </c>
      <c r="Q763" t="s">
        <v>24</v>
      </c>
      <c r="R763">
        <f t="shared" si="22"/>
        <v>4</v>
      </c>
      <c r="S763">
        <f t="shared" si="22"/>
        <v>4</v>
      </c>
      <c r="T763" t="str">
        <f>VLOOKUP(F763,[1]마스터!B:E,4,)</f>
        <v>수프</v>
      </c>
    </row>
    <row r="764" spans="1:20">
      <c r="A764" t="str">
        <f>_xlfn.TEXTJOIN("_",TRUE,C764,D764,T764,R764,COUNTIFS($C$1:C764,C764,$D$1:D764,D764,$T$1:T764,T764,$R$1:R764,R764))</f>
        <v>2022_12_수프_4_332</v>
      </c>
      <c r="B764" t="s">
        <v>16</v>
      </c>
      <c r="C764" t="str">
        <f>LEFT(O764,4)</f>
        <v>2022</v>
      </c>
      <c r="D764" t="str">
        <f>MID(O764,6,2)</f>
        <v>12</v>
      </c>
      <c r="E764" t="str">
        <f>MID(O764,9,2)</f>
        <v>30</v>
      </c>
      <c r="F764">
        <v>84990605</v>
      </c>
      <c r="G764" t="s">
        <v>1414</v>
      </c>
      <c r="H764" t="s">
        <v>1937</v>
      </c>
      <c r="J764" t="s">
        <v>1671</v>
      </c>
      <c r="K764">
        <v>1937979684</v>
      </c>
      <c r="L764" t="s">
        <v>21</v>
      </c>
      <c r="M764" t="s">
        <v>21</v>
      </c>
      <c r="N764" t="s">
        <v>22</v>
      </c>
      <c r="O764" t="s">
        <v>1938</v>
      </c>
      <c r="P764" t="s">
        <v>24</v>
      </c>
      <c r="Q764" t="s">
        <v>24</v>
      </c>
      <c r="R764">
        <f t="shared" si="22"/>
        <v>4</v>
      </c>
      <c r="S764">
        <f t="shared" si="22"/>
        <v>4</v>
      </c>
      <c r="T764" t="str">
        <f>VLOOKUP(F764,[1]마스터!B:E,4,)</f>
        <v>수프</v>
      </c>
    </row>
    <row r="765" spans="1:20">
      <c r="A765" t="str">
        <f>_xlfn.TEXTJOIN("_",TRUE,C765,D765,T765,R765,COUNTIFS($C$1:C765,C765,$D$1:D765,D765,$T$1:T765,T765,$R$1:R765,R765))</f>
        <v>2022_12_수프_4_333</v>
      </c>
      <c r="B765" t="s">
        <v>16</v>
      </c>
      <c r="C765" t="str">
        <f>LEFT(O765,4)</f>
        <v>2022</v>
      </c>
      <c r="D765" t="str">
        <f>MID(O765,6,2)</f>
        <v>12</v>
      </c>
      <c r="E765" t="str">
        <f>MID(O765,9,2)</f>
        <v>30</v>
      </c>
      <c r="F765">
        <v>84990605</v>
      </c>
      <c r="G765" t="s">
        <v>1414</v>
      </c>
      <c r="H765" t="s">
        <v>1939</v>
      </c>
      <c r="J765" t="s">
        <v>1592</v>
      </c>
      <c r="K765">
        <v>1935157862</v>
      </c>
      <c r="L765" t="s">
        <v>21</v>
      </c>
      <c r="M765" t="s">
        <v>21</v>
      </c>
      <c r="N765" t="s">
        <v>22</v>
      </c>
      <c r="O765" t="s">
        <v>1940</v>
      </c>
      <c r="P765" t="s">
        <v>24</v>
      </c>
      <c r="Q765" t="s">
        <v>24</v>
      </c>
      <c r="R765">
        <f t="shared" si="22"/>
        <v>4</v>
      </c>
      <c r="S765">
        <f t="shared" si="22"/>
        <v>4</v>
      </c>
      <c r="T765" t="str">
        <f>VLOOKUP(F765,[1]마스터!B:E,4,)</f>
        <v>수프</v>
      </c>
    </row>
    <row r="766" spans="1:20">
      <c r="A766" t="str">
        <f>_xlfn.TEXTJOIN("_",TRUE,C766,D766,T766,R766,COUNTIFS($C$1:C766,C766,$D$1:D766,D766,$T$1:T766,T766,$R$1:R766,R766))</f>
        <v>2022_12_수프_4_334</v>
      </c>
      <c r="B766" t="s">
        <v>16</v>
      </c>
      <c r="C766" t="str">
        <f>LEFT(O766,4)</f>
        <v>2022</v>
      </c>
      <c r="D766" t="str">
        <f>MID(O766,6,2)</f>
        <v>12</v>
      </c>
      <c r="E766" t="str">
        <f>MID(O766,9,2)</f>
        <v>30</v>
      </c>
      <c r="F766">
        <v>84990605</v>
      </c>
      <c r="G766" t="s">
        <v>1414</v>
      </c>
      <c r="H766" t="s">
        <v>1941</v>
      </c>
      <c r="J766" t="s">
        <v>1595</v>
      </c>
      <c r="K766">
        <v>1935396957</v>
      </c>
      <c r="L766" t="s">
        <v>21</v>
      </c>
      <c r="M766" t="s">
        <v>21</v>
      </c>
      <c r="N766" t="s">
        <v>22</v>
      </c>
      <c r="O766" t="s">
        <v>1942</v>
      </c>
      <c r="P766" t="s">
        <v>24</v>
      </c>
      <c r="Q766" t="s">
        <v>24</v>
      </c>
      <c r="R766">
        <f t="shared" si="22"/>
        <v>4</v>
      </c>
      <c r="S766">
        <f t="shared" si="22"/>
        <v>4</v>
      </c>
      <c r="T766" t="str">
        <f>VLOOKUP(F766,[1]마스터!B:E,4,)</f>
        <v>수프</v>
      </c>
    </row>
    <row r="767" spans="1:20">
      <c r="A767" t="str">
        <f>_xlfn.TEXTJOIN("_",TRUE,C767,D767,T767,R767,COUNTIFS($C$1:C767,C767,$D$1:D767,D767,$T$1:T767,T767,$R$1:R767,R767))</f>
        <v>2022_12_수프_4_335</v>
      </c>
      <c r="B767" t="s">
        <v>16</v>
      </c>
      <c r="C767" t="str">
        <f>LEFT(O767,4)</f>
        <v>2022</v>
      </c>
      <c r="D767" t="str">
        <f>MID(O767,6,2)</f>
        <v>12</v>
      </c>
      <c r="E767" t="str">
        <f>MID(O767,9,2)</f>
        <v>30</v>
      </c>
      <c r="F767">
        <v>84990605</v>
      </c>
      <c r="G767" t="s">
        <v>1414</v>
      </c>
      <c r="H767" t="s">
        <v>1943</v>
      </c>
      <c r="J767" t="s">
        <v>1603</v>
      </c>
      <c r="K767">
        <v>1935698447</v>
      </c>
      <c r="L767" t="s">
        <v>21</v>
      </c>
      <c r="M767" t="s">
        <v>21</v>
      </c>
      <c r="N767" t="s">
        <v>22</v>
      </c>
      <c r="O767" t="s">
        <v>1944</v>
      </c>
      <c r="P767" t="s">
        <v>24</v>
      </c>
      <c r="Q767" t="s">
        <v>24</v>
      </c>
      <c r="R767">
        <f t="shared" si="22"/>
        <v>4</v>
      </c>
      <c r="S767">
        <f t="shared" si="22"/>
        <v>4</v>
      </c>
      <c r="T767" t="str">
        <f>VLOOKUP(F767,[1]마스터!B:E,4,)</f>
        <v>수프</v>
      </c>
    </row>
    <row r="768" spans="1:20">
      <c r="A768" t="str">
        <f>_xlfn.TEXTJOIN("_",TRUE,C768,D768,T768,R768,COUNTIFS($C$1:C768,C768,$D$1:D768,D768,$T$1:T768,T768,$R$1:R768,R768))</f>
        <v>2022_12_수프_4_336</v>
      </c>
      <c r="B768" t="s">
        <v>16</v>
      </c>
      <c r="C768" t="str">
        <f>LEFT(O768,4)</f>
        <v>2022</v>
      </c>
      <c r="D768" t="str">
        <f>MID(O768,6,2)</f>
        <v>12</v>
      </c>
      <c r="E768" t="str">
        <f>MID(O768,9,2)</f>
        <v>30</v>
      </c>
      <c r="F768">
        <v>84990605</v>
      </c>
      <c r="G768" t="s">
        <v>1414</v>
      </c>
      <c r="H768" t="s">
        <v>1945</v>
      </c>
      <c r="J768" t="s">
        <v>1595</v>
      </c>
      <c r="K768">
        <v>1935393049</v>
      </c>
      <c r="L768" t="s">
        <v>21</v>
      </c>
      <c r="M768" t="s">
        <v>21</v>
      </c>
      <c r="N768" t="s">
        <v>22</v>
      </c>
      <c r="O768" t="s">
        <v>1946</v>
      </c>
      <c r="P768" t="s">
        <v>24</v>
      </c>
      <c r="Q768" t="s">
        <v>24</v>
      </c>
      <c r="R768">
        <f t="shared" si="22"/>
        <v>4</v>
      </c>
      <c r="S768">
        <f t="shared" si="22"/>
        <v>4</v>
      </c>
      <c r="T768" t="str">
        <f>VLOOKUP(F768,[1]마스터!B:E,4,)</f>
        <v>수프</v>
      </c>
    </row>
    <row r="769" spans="1:20">
      <c r="A769" t="str">
        <f>_xlfn.TEXTJOIN("_",TRUE,C769,D769,T769,R769,COUNTIFS($C$1:C769,C769,$D$1:D769,D769,$T$1:T769,T769,$R$1:R769,R769))</f>
        <v>2022_12_수프_3_26</v>
      </c>
      <c r="B769" t="s">
        <v>16</v>
      </c>
      <c r="C769" t="str">
        <f>LEFT(O769,4)</f>
        <v>2022</v>
      </c>
      <c r="D769" t="str">
        <f>MID(O769,6,2)</f>
        <v>12</v>
      </c>
      <c r="E769" t="str">
        <f>MID(O769,9,2)</f>
        <v>30</v>
      </c>
      <c r="F769">
        <v>84990605</v>
      </c>
      <c r="G769" t="s">
        <v>1414</v>
      </c>
      <c r="H769" t="s">
        <v>1947</v>
      </c>
      <c r="J769" t="s">
        <v>1592</v>
      </c>
      <c r="K769">
        <v>1937621779</v>
      </c>
      <c r="L769" t="s">
        <v>47</v>
      </c>
      <c r="M769" t="s">
        <v>47</v>
      </c>
      <c r="N769" t="s">
        <v>22</v>
      </c>
      <c r="O769" t="s">
        <v>1948</v>
      </c>
      <c r="P769" t="s">
        <v>24</v>
      </c>
      <c r="Q769" t="s">
        <v>24</v>
      </c>
      <c r="R769">
        <f t="shared" si="22"/>
        <v>3</v>
      </c>
      <c r="S769">
        <f t="shared" si="22"/>
        <v>3</v>
      </c>
      <c r="T769" t="str">
        <f>VLOOKUP(F769,[1]마스터!B:E,4,)</f>
        <v>수프</v>
      </c>
    </row>
    <row r="770" spans="1:20">
      <c r="A770" t="str">
        <f>_xlfn.TEXTJOIN("_",TRUE,C770,D770,T770,R770,COUNTIFS($C$1:C770,C770,$D$1:D770,D770,$T$1:T770,T770,$R$1:R770,R770))</f>
        <v>2022_12_수프_4_337</v>
      </c>
      <c r="B770" t="s">
        <v>16</v>
      </c>
      <c r="C770" t="str">
        <f>LEFT(O770,4)</f>
        <v>2022</v>
      </c>
      <c r="D770" t="str">
        <f>MID(O770,6,2)</f>
        <v>12</v>
      </c>
      <c r="E770" t="str">
        <f>MID(O770,9,2)</f>
        <v>30</v>
      </c>
      <c r="F770">
        <v>84990605</v>
      </c>
      <c r="G770" t="s">
        <v>1414</v>
      </c>
      <c r="H770" t="s">
        <v>1949</v>
      </c>
      <c r="J770" t="s">
        <v>1603</v>
      </c>
      <c r="K770">
        <v>1935363443</v>
      </c>
      <c r="L770" t="s">
        <v>21</v>
      </c>
      <c r="M770" t="s">
        <v>21</v>
      </c>
      <c r="N770" t="s">
        <v>22</v>
      </c>
      <c r="O770" t="s">
        <v>1950</v>
      </c>
      <c r="P770" t="s">
        <v>24</v>
      </c>
      <c r="Q770" t="s">
        <v>24</v>
      </c>
      <c r="R770">
        <f t="shared" si="22"/>
        <v>4</v>
      </c>
      <c r="S770">
        <f t="shared" si="22"/>
        <v>4</v>
      </c>
      <c r="T770" t="str">
        <f>VLOOKUP(F770,[1]마스터!B:E,4,)</f>
        <v>수프</v>
      </c>
    </row>
    <row r="771" spans="1:20">
      <c r="A771" t="str">
        <f>_xlfn.TEXTJOIN("_",TRUE,C771,D771,T771,R771,COUNTIFS($C$1:C771,C771,$D$1:D771,D771,$T$1:T771,T771,$R$1:R771,R771))</f>
        <v>2022_12_수프_4_338</v>
      </c>
      <c r="B771" t="s">
        <v>16</v>
      </c>
      <c r="C771" t="str">
        <f>LEFT(O771,4)</f>
        <v>2022</v>
      </c>
      <c r="D771" t="str">
        <f>MID(O771,6,2)</f>
        <v>12</v>
      </c>
      <c r="E771" t="str">
        <f>MID(O771,9,2)</f>
        <v>30</v>
      </c>
      <c r="F771">
        <v>84990605</v>
      </c>
      <c r="G771" t="s">
        <v>1414</v>
      </c>
      <c r="H771" t="s">
        <v>1951</v>
      </c>
      <c r="J771" t="s">
        <v>1671</v>
      </c>
      <c r="K771">
        <v>1938016627</v>
      </c>
      <c r="L771" t="s">
        <v>21</v>
      </c>
      <c r="M771" t="s">
        <v>21</v>
      </c>
      <c r="N771" t="s">
        <v>22</v>
      </c>
      <c r="O771" t="s">
        <v>1952</v>
      </c>
      <c r="P771" t="s">
        <v>24</v>
      </c>
      <c r="Q771" t="s">
        <v>24</v>
      </c>
      <c r="R771">
        <f t="shared" si="22"/>
        <v>4</v>
      </c>
      <c r="S771">
        <f t="shared" si="22"/>
        <v>4</v>
      </c>
      <c r="T771" t="str">
        <f>VLOOKUP(F771,[1]마스터!B:E,4,)</f>
        <v>수프</v>
      </c>
    </row>
    <row r="772" spans="1:20">
      <c r="A772" t="str">
        <f>_xlfn.TEXTJOIN("_",TRUE,C772,D772,T772,R772,COUNTIFS($C$1:C772,C772,$D$1:D772,D772,$T$1:T772,T772,$R$1:R772,R772))</f>
        <v>2022_12_수프_4_339</v>
      </c>
      <c r="B772" t="s">
        <v>16</v>
      </c>
      <c r="C772" t="str">
        <f>LEFT(O772,4)</f>
        <v>2022</v>
      </c>
      <c r="D772" t="str">
        <f>MID(O772,6,2)</f>
        <v>12</v>
      </c>
      <c r="E772" t="str">
        <f>MID(O772,9,2)</f>
        <v>30</v>
      </c>
      <c r="F772">
        <v>84990605</v>
      </c>
      <c r="G772" t="s">
        <v>1414</v>
      </c>
      <c r="H772" t="s">
        <v>1953</v>
      </c>
      <c r="J772" t="s">
        <v>1671</v>
      </c>
      <c r="K772">
        <v>1937928475</v>
      </c>
      <c r="L772" t="s">
        <v>21</v>
      </c>
      <c r="M772" t="s">
        <v>21</v>
      </c>
      <c r="N772" t="s">
        <v>22</v>
      </c>
      <c r="O772" t="s">
        <v>1954</v>
      </c>
      <c r="P772" t="s">
        <v>24</v>
      </c>
      <c r="Q772" t="s">
        <v>24</v>
      </c>
      <c r="R772">
        <f t="shared" si="22"/>
        <v>4</v>
      </c>
      <c r="S772">
        <f t="shared" si="22"/>
        <v>4</v>
      </c>
      <c r="T772" t="str">
        <f>VLOOKUP(F772,[1]마스터!B:E,4,)</f>
        <v>수프</v>
      </c>
    </row>
    <row r="773" spans="1:20">
      <c r="A773" t="str">
        <f>_xlfn.TEXTJOIN("_",TRUE,C773,D773,T773,R773,COUNTIFS($C$1:C773,C773,$D$1:D773,D773,$T$1:T773,T773,$R$1:R773,R773))</f>
        <v>2022_12_수프_3_27</v>
      </c>
      <c r="B773" t="s">
        <v>16</v>
      </c>
      <c r="C773" t="str">
        <f>LEFT(O773,4)</f>
        <v>2022</v>
      </c>
      <c r="D773" t="str">
        <f>MID(O773,6,2)</f>
        <v>12</v>
      </c>
      <c r="E773" t="str">
        <f>MID(O773,9,2)</f>
        <v>30</v>
      </c>
      <c r="F773">
        <v>84990605</v>
      </c>
      <c r="G773" t="s">
        <v>1414</v>
      </c>
      <c r="H773" t="s">
        <v>1955</v>
      </c>
      <c r="J773" t="s">
        <v>1603</v>
      </c>
      <c r="K773">
        <v>1936330554</v>
      </c>
      <c r="L773" t="s">
        <v>47</v>
      </c>
      <c r="M773" t="s">
        <v>47</v>
      </c>
      <c r="N773" t="s">
        <v>22</v>
      </c>
      <c r="O773" t="s">
        <v>1956</v>
      </c>
      <c r="P773" t="s">
        <v>24</v>
      </c>
      <c r="Q773" t="s">
        <v>24</v>
      </c>
      <c r="R773">
        <f t="shared" si="22"/>
        <v>3</v>
      </c>
      <c r="S773">
        <f t="shared" si="22"/>
        <v>3</v>
      </c>
      <c r="T773" t="str">
        <f>VLOOKUP(F773,[1]마스터!B:E,4,)</f>
        <v>수프</v>
      </c>
    </row>
    <row r="774" spans="1:20">
      <c r="A774" t="str">
        <f>_xlfn.TEXTJOIN("_",TRUE,C774,D774,T774,R774,COUNTIFS($C$1:C774,C774,$D$1:D774,D774,$T$1:T774,T774,$R$1:R774,R774))</f>
        <v>2022_12_수프_4_340</v>
      </c>
      <c r="B774" t="s">
        <v>16</v>
      </c>
      <c r="C774" t="str">
        <f>LEFT(O774,4)</f>
        <v>2022</v>
      </c>
      <c r="D774" t="str">
        <f>MID(O774,6,2)</f>
        <v>12</v>
      </c>
      <c r="E774" t="str">
        <f>MID(O774,9,2)</f>
        <v>30</v>
      </c>
      <c r="F774">
        <v>84990605</v>
      </c>
      <c r="G774" t="s">
        <v>1414</v>
      </c>
      <c r="H774" t="s">
        <v>1957</v>
      </c>
      <c r="J774" t="s">
        <v>1671</v>
      </c>
      <c r="K774">
        <v>1938036422</v>
      </c>
      <c r="L774" t="s">
        <v>21</v>
      </c>
      <c r="M774" t="s">
        <v>21</v>
      </c>
      <c r="N774" t="s">
        <v>22</v>
      </c>
      <c r="O774" t="s">
        <v>1958</v>
      </c>
      <c r="P774" t="s">
        <v>24</v>
      </c>
      <c r="Q774" t="s">
        <v>24</v>
      </c>
      <c r="R774">
        <f t="shared" si="22"/>
        <v>4</v>
      </c>
      <c r="S774">
        <f t="shared" si="22"/>
        <v>4</v>
      </c>
      <c r="T774" t="str">
        <f>VLOOKUP(F774,[1]마스터!B:E,4,)</f>
        <v>수프</v>
      </c>
    </row>
    <row r="775" spans="1:20">
      <c r="A775" t="str">
        <f>_xlfn.TEXTJOIN("_",TRUE,C775,D775,T775,R775,COUNTIFS($C$1:C775,C775,$D$1:D775,D775,$T$1:T775,T775,$R$1:R775,R775))</f>
        <v>2022_12_수프_4_341</v>
      </c>
      <c r="B775" t="s">
        <v>16</v>
      </c>
      <c r="C775" t="str">
        <f>LEFT(O775,4)</f>
        <v>2022</v>
      </c>
      <c r="D775" t="str">
        <f>MID(O775,6,2)</f>
        <v>12</v>
      </c>
      <c r="E775" t="str">
        <f>MID(O775,9,2)</f>
        <v>30</v>
      </c>
      <c r="F775">
        <v>84990605</v>
      </c>
      <c r="G775" t="s">
        <v>1414</v>
      </c>
      <c r="H775" t="s">
        <v>1959</v>
      </c>
      <c r="J775" t="s">
        <v>1606</v>
      </c>
      <c r="K775">
        <v>1934614387</v>
      </c>
      <c r="L775" t="s">
        <v>21</v>
      </c>
      <c r="M775" t="s">
        <v>21</v>
      </c>
      <c r="N775" t="s">
        <v>22</v>
      </c>
      <c r="O775" t="s">
        <v>1960</v>
      </c>
      <c r="P775" t="s">
        <v>24</v>
      </c>
      <c r="Q775" t="s">
        <v>24</v>
      </c>
      <c r="R775">
        <f t="shared" si="22"/>
        <v>4</v>
      </c>
      <c r="S775">
        <f t="shared" si="22"/>
        <v>4</v>
      </c>
      <c r="T775" t="str">
        <f>VLOOKUP(F775,[1]마스터!B:E,4,)</f>
        <v>수프</v>
      </c>
    </row>
    <row r="776" spans="1:20">
      <c r="A776" t="str">
        <f>_xlfn.TEXTJOIN("_",TRUE,C776,D776,T776,R776,COUNTIFS($C$1:C776,C776,$D$1:D776,D776,$T$1:T776,T776,$R$1:R776,R776))</f>
        <v>2022_12_수프_4_342</v>
      </c>
      <c r="B776" t="s">
        <v>16</v>
      </c>
      <c r="C776" t="str">
        <f>LEFT(O776,4)</f>
        <v>2022</v>
      </c>
      <c r="D776" t="str">
        <f>MID(O776,6,2)</f>
        <v>12</v>
      </c>
      <c r="E776" t="str">
        <f>MID(O776,9,2)</f>
        <v>30</v>
      </c>
      <c r="F776">
        <v>84990605</v>
      </c>
      <c r="G776" t="s">
        <v>1414</v>
      </c>
      <c r="H776" t="s">
        <v>1961</v>
      </c>
      <c r="J776" t="s">
        <v>1671</v>
      </c>
      <c r="K776">
        <v>1938034421</v>
      </c>
      <c r="L776" t="s">
        <v>21</v>
      </c>
      <c r="M776" t="s">
        <v>21</v>
      </c>
      <c r="N776" t="s">
        <v>22</v>
      </c>
      <c r="O776" t="s">
        <v>1962</v>
      </c>
      <c r="P776" t="s">
        <v>24</v>
      </c>
      <c r="Q776" t="s">
        <v>24</v>
      </c>
      <c r="R776">
        <f t="shared" si="22"/>
        <v>4</v>
      </c>
      <c r="S776">
        <f t="shared" si="22"/>
        <v>4</v>
      </c>
      <c r="T776" t="str">
        <f>VLOOKUP(F776,[1]마스터!B:E,4,)</f>
        <v>수프</v>
      </c>
    </row>
    <row r="777" spans="1:20">
      <c r="A777" t="str">
        <f>_xlfn.TEXTJOIN("_",TRUE,C777,D777,T777,R777,COUNTIFS($C$1:C777,C777,$D$1:D777,D777,$T$1:T777,T777,$R$1:R777,R777))</f>
        <v>2022_12_수프_4_343</v>
      </c>
      <c r="B777" t="s">
        <v>16</v>
      </c>
      <c r="C777" t="str">
        <f>LEFT(O777,4)</f>
        <v>2022</v>
      </c>
      <c r="D777" t="str">
        <f>MID(O777,6,2)</f>
        <v>12</v>
      </c>
      <c r="E777" t="str">
        <f>MID(O777,9,2)</f>
        <v>30</v>
      </c>
      <c r="F777">
        <v>84990605</v>
      </c>
      <c r="G777" t="s">
        <v>1414</v>
      </c>
      <c r="H777" t="s">
        <v>1963</v>
      </c>
      <c r="J777" t="s">
        <v>1592</v>
      </c>
      <c r="K777">
        <v>1935160688</v>
      </c>
      <c r="L777" t="s">
        <v>21</v>
      </c>
      <c r="M777" t="s">
        <v>21</v>
      </c>
      <c r="N777" t="s">
        <v>22</v>
      </c>
      <c r="O777" t="s">
        <v>1964</v>
      </c>
      <c r="P777" t="s">
        <v>24</v>
      </c>
      <c r="Q777" t="s">
        <v>24</v>
      </c>
      <c r="R777">
        <f t="shared" si="22"/>
        <v>4</v>
      </c>
      <c r="S777">
        <f t="shared" si="22"/>
        <v>4</v>
      </c>
      <c r="T777" t="str">
        <f>VLOOKUP(F777,[1]마스터!B:E,4,)</f>
        <v>수프</v>
      </c>
    </row>
    <row r="778" spans="1:20">
      <c r="A778" t="str">
        <f>_xlfn.TEXTJOIN("_",TRUE,C778,D778,T778,R778,COUNTIFS($C$1:C778,C778,$D$1:D778,D778,$T$1:T778,T778,$R$1:R778,R778))</f>
        <v>2022_12_수프_4_344</v>
      </c>
      <c r="B778" t="s">
        <v>16</v>
      </c>
      <c r="C778" t="str">
        <f>LEFT(O778,4)</f>
        <v>2022</v>
      </c>
      <c r="D778" t="str">
        <f>MID(O778,6,2)</f>
        <v>12</v>
      </c>
      <c r="E778" t="str">
        <f>MID(O778,9,2)</f>
        <v>31</v>
      </c>
      <c r="F778">
        <v>84990605</v>
      </c>
      <c r="G778" t="s">
        <v>1414</v>
      </c>
      <c r="H778" t="s">
        <v>324</v>
      </c>
      <c r="J778" t="s">
        <v>1603</v>
      </c>
      <c r="K778">
        <v>1935570873</v>
      </c>
      <c r="L778" t="s">
        <v>21</v>
      </c>
      <c r="M778" t="s">
        <v>21</v>
      </c>
      <c r="N778" t="s">
        <v>22</v>
      </c>
      <c r="O778" t="s">
        <v>1965</v>
      </c>
      <c r="P778" t="s">
        <v>24</v>
      </c>
      <c r="Q778" t="s">
        <v>24</v>
      </c>
      <c r="R778">
        <f t="shared" si="22"/>
        <v>4</v>
      </c>
      <c r="S778">
        <f t="shared" si="22"/>
        <v>4</v>
      </c>
      <c r="T778" t="str">
        <f>VLOOKUP(F778,[1]마스터!B:E,4,)</f>
        <v>수프</v>
      </c>
    </row>
    <row r="779" spans="1:20">
      <c r="A779" t="str">
        <f>_xlfn.TEXTJOIN("_",TRUE,C779,D779,T779,R779,COUNTIFS($C$1:C779,C779,$D$1:D779,D779,$T$1:T779,T779,$R$1:R779,R779))</f>
        <v>2022_12_수프_4_345</v>
      </c>
      <c r="B779" t="s">
        <v>16</v>
      </c>
      <c r="C779" t="str">
        <f>LEFT(O779,4)</f>
        <v>2022</v>
      </c>
      <c r="D779" t="str">
        <f>MID(O779,6,2)</f>
        <v>12</v>
      </c>
      <c r="E779" t="str">
        <f>MID(O779,9,2)</f>
        <v>31</v>
      </c>
      <c r="F779">
        <v>84990605</v>
      </c>
      <c r="G779" t="s">
        <v>1414</v>
      </c>
      <c r="H779" t="s">
        <v>1966</v>
      </c>
      <c r="J779" t="s">
        <v>1606</v>
      </c>
      <c r="K779">
        <v>1934853798</v>
      </c>
      <c r="L779" t="s">
        <v>21</v>
      </c>
      <c r="M779" t="s">
        <v>21</v>
      </c>
      <c r="N779" t="s">
        <v>22</v>
      </c>
      <c r="O779" t="s">
        <v>1967</v>
      </c>
      <c r="P779" t="s">
        <v>24</v>
      </c>
      <c r="Q779" t="s">
        <v>24</v>
      </c>
      <c r="R779">
        <f t="shared" si="22"/>
        <v>4</v>
      </c>
      <c r="S779">
        <f t="shared" si="22"/>
        <v>4</v>
      </c>
      <c r="T779" t="str">
        <f>VLOOKUP(F779,[1]마스터!B:E,4,)</f>
        <v>수프</v>
      </c>
    </row>
    <row r="780" spans="1:20">
      <c r="A780" t="str">
        <f>_xlfn.TEXTJOIN("_",TRUE,C780,D780,T780,R780,COUNTIFS($C$1:C780,C780,$D$1:D780,D780,$T$1:T780,T780,$R$1:R780,R780))</f>
        <v>2022_12_수프_4_346</v>
      </c>
      <c r="B780" t="s">
        <v>16</v>
      </c>
      <c r="C780" t="str">
        <f>LEFT(O780,4)</f>
        <v>2022</v>
      </c>
      <c r="D780" t="str">
        <f>MID(O780,6,2)</f>
        <v>12</v>
      </c>
      <c r="E780" t="str">
        <f>MID(O780,9,2)</f>
        <v>31</v>
      </c>
      <c r="F780">
        <v>84990605</v>
      </c>
      <c r="G780" t="s">
        <v>1414</v>
      </c>
      <c r="H780" t="s">
        <v>1968</v>
      </c>
      <c r="J780" t="s">
        <v>1671</v>
      </c>
      <c r="K780">
        <v>1937759322</v>
      </c>
      <c r="L780" t="s">
        <v>21</v>
      </c>
      <c r="M780" t="s">
        <v>21</v>
      </c>
      <c r="N780" t="s">
        <v>22</v>
      </c>
      <c r="O780" t="s">
        <v>1969</v>
      </c>
      <c r="P780" t="s">
        <v>24</v>
      </c>
      <c r="Q780" t="s">
        <v>24</v>
      </c>
      <c r="R780">
        <f t="shared" si="22"/>
        <v>4</v>
      </c>
      <c r="S780">
        <f t="shared" si="22"/>
        <v>4</v>
      </c>
      <c r="T780" t="str">
        <f>VLOOKUP(F780,[1]마스터!B:E,4,)</f>
        <v>수프</v>
      </c>
    </row>
    <row r="781" spans="1:20">
      <c r="A781" t="str">
        <f>_xlfn.TEXTJOIN("_",TRUE,C781,D781,T781,R781,COUNTIFS($C$1:C781,C781,$D$1:D781,D781,$T$1:T781,T781,$R$1:R781,R781))</f>
        <v>2022_12_수프_4_347</v>
      </c>
      <c r="B781" t="s">
        <v>16</v>
      </c>
      <c r="C781" t="str">
        <f>LEFT(O781,4)</f>
        <v>2022</v>
      </c>
      <c r="D781" t="str">
        <f>MID(O781,6,2)</f>
        <v>12</v>
      </c>
      <c r="E781" t="str">
        <f>MID(O781,9,2)</f>
        <v>31</v>
      </c>
      <c r="F781">
        <v>84990605</v>
      </c>
      <c r="G781" t="s">
        <v>1414</v>
      </c>
      <c r="H781" t="s">
        <v>1970</v>
      </c>
      <c r="J781" t="s">
        <v>1671</v>
      </c>
      <c r="K781">
        <v>1934467798</v>
      </c>
      <c r="L781" t="s">
        <v>21</v>
      </c>
      <c r="M781" t="s">
        <v>21</v>
      </c>
      <c r="N781" t="s">
        <v>22</v>
      </c>
      <c r="O781" t="s">
        <v>1971</v>
      </c>
      <c r="P781" t="s">
        <v>24</v>
      </c>
      <c r="Q781" t="s">
        <v>24</v>
      </c>
      <c r="R781">
        <f t="shared" si="22"/>
        <v>4</v>
      </c>
      <c r="S781">
        <f t="shared" si="22"/>
        <v>4</v>
      </c>
      <c r="T781" t="str">
        <f>VLOOKUP(F781,[1]마스터!B:E,4,)</f>
        <v>수프</v>
      </c>
    </row>
    <row r="782" spans="1:20">
      <c r="A782" t="str">
        <f>_xlfn.TEXTJOIN("_",TRUE,C782,D782,T782,R782,COUNTIFS($C$1:C782,C782,$D$1:D782,D782,$T$1:T782,T782,$R$1:R782,R782))</f>
        <v>2022_12_수프_4_348</v>
      </c>
      <c r="B782" t="s">
        <v>16</v>
      </c>
      <c r="C782" t="str">
        <f>LEFT(O782,4)</f>
        <v>2022</v>
      </c>
      <c r="D782" t="str">
        <f>MID(O782,6,2)</f>
        <v>12</v>
      </c>
      <c r="E782" t="str">
        <f>MID(O782,9,2)</f>
        <v>31</v>
      </c>
      <c r="F782">
        <v>84990605</v>
      </c>
      <c r="G782" t="s">
        <v>1414</v>
      </c>
      <c r="H782" t="s">
        <v>1972</v>
      </c>
      <c r="J782" t="s">
        <v>1671</v>
      </c>
      <c r="K782">
        <v>1934986428</v>
      </c>
      <c r="L782" t="s">
        <v>21</v>
      </c>
      <c r="M782" t="s">
        <v>21</v>
      </c>
      <c r="N782" t="s">
        <v>22</v>
      </c>
      <c r="O782" t="s">
        <v>1973</v>
      </c>
      <c r="P782" t="s">
        <v>24</v>
      </c>
      <c r="Q782" t="s">
        <v>24</v>
      </c>
      <c r="R782">
        <f t="shared" si="22"/>
        <v>4</v>
      </c>
      <c r="S782">
        <f t="shared" si="22"/>
        <v>4</v>
      </c>
      <c r="T782" t="str">
        <f>VLOOKUP(F782,[1]마스터!B:E,4,)</f>
        <v>수프</v>
      </c>
    </row>
    <row r="783" spans="1:20">
      <c r="A783" t="str">
        <f>_xlfn.TEXTJOIN("_",TRUE,C783,D783,T783,R783,COUNTIFS($C$1:C783,C783,$D$1:D783,D783,$T$1:T783,T783,$R$1:R783,R783))</f>
        <v>2022_12_수프_4_349</v>
      </c>
      <c r="B783" t="s">
        <v>16</v>
      </c>
      <c r="C783" t="str">
        <f>LEFT(O783,4)</f>
        <v>2022</v>
      </c>
      <c r="D783" t="str">
        <f>MID(O783,6,2)</f>
        <v>12</v>
      </c>
      <c r="E783" t="str">
        <f>MID(O783,9,2)</f>
        <v>31</v>
      </c>
      <c r="F783">
        <v>84990605</v>
      </c>
      <c r="G783" t="s">
        <v>1414</v>
      </c>
      <c r="H783" t="s">
        <v>1974</v>
      </c>
      <c r="J783" t="s">
        <v>1592</v>
      </c>
      <c r="K783">
        <v>1935907821</v>
      </c>
      <c r="L783" t="s">
        <v>21</v>
      </c>
      <c r="M783" t="s">
        <v>21</v>
      </c>
      <c r="N783" t="s">
        <v>22</v>
      </c>
      <c r="O783" t="s">
        <v>1975</v>
      </c>
      <c r="P783" t="s">
        <v>24</v>
      </c>
      <c r="Q783" t="s">
        <v>24</v>
      </c>
      <c r="R783">
        <f t="shared" si="22"/>
        <v>4</v>
      </c>
      <c r="S783">
        <f t="shared" si="22"/>
        <v>4</v>
      </c>
      <c r="T783" t="str">
        <f>VLOOKUP(F783,[1]마스터!B:E,4,)</f>
        <v>수프</v>
      </c>
    </row>
    <row r="784" spans="1:20">
      <c r="A784" t="str">
        <f>_xlfn.TEXTJOIN("_",TRUE,C784,D784,T784,R784,COUNTIFS($C$1:C784,C784,$D$1:D784,D784,$T$1:T784,T784,$R$1:R784,R784))</f>
        <v>2022_12_수프_4_350</v>
      </c>
      <c r="B784" t="s">
        <v>16</v>
      </c>
      <c r="C784" t="str">
        <f>LEFT(O784,4)</f>
        <v>2022</v>
      </c>
      <c r="D784" t="str">
        <f>MID(O784,6,2)</f>
        <v>12</v>
      </c>
      <c r="E784" t="str">
        <f>MID(O784,9,2)</f>
        <v>31</v>
      </c>
      <c r="F784">
        <v>84990605</v>
      </c>
      <c r="G784" t="s">
        <v>1414</v>
      </c>
      <c r="H784" t="s">
        <v>1976</v>
      </c>
      <c r="J784" t="s">
        <v>1671</v>
      </c>
      <c r="K784">
        <v>1938030702</v>
      </c>
      <c r="L784" t="s">
        <v>21</v>
      </c>
      <c r="M784" t="s">
        <v>21</v>
      </c>
      <c r="N784" t="s">
        <v>22</v>
      </c>
      <c r="O784" t="s">
        <v>1977</v>
      </c>
      <c r="P784" t="s">
        <v>24</v>
      </c>
      <c r="Q784" t="s">
        <v>24</v>
      </c>
      <c r="R784">
        <f t="shared" si="22"/>
        <v>4</v>
      </c>
      <c r="S784">
        <f t="shared" si="22"/>
        <v>4</v>
      </c>
      <c r="T784" t="str">
        <f>VLOOKUP(F784,[1]마스터!B:E,4,)</f>
        <v>수프</v>
      </c>
    </row>
    <row r="785" spans="1:20">
      <c r="A785" t="str">
        <f>_xlfn.TEXTJOIN("_",TRUE,C785,D785,T785,R785,COUNTIFS($C$1:C785,C785,$D$1:D785,D785,$T$1:T785,T785,$R$1:R785,R785))</f>
        <v>2022_12_수프_4_351</v>
      </c>
      <c r="B785" t="s">
        <v>16</v>
      </c>
      <c r="C785" t="str">
        <f>LEFT(O785,4)</f>
        <v>2022</v>
      </c>
      <c r="D785" t="str">
        <f>MID(O785,6,2)</f>
        <v>12</v>
      </c>
      <c r="E785" t="str">
        <f>MID(O785,9,2)</f>
        <v>31</v>
      </c>
      <c r="F785">
        <v>84990605</v>
      </c>
      <c r="G785" t="s">
        <v>1414</v>
      </c>
      <c r="H785" t="s">
        <v>1978</v>
      </c>
      <c r="J785" t="s">
        <v>1592</v>
      </c>
      <c r="K785">
        <v>1935338583</v>
      </c>
      <c r="L785" t="s">
        <v>21</v>
      </c>
      <c r="M785" t="s">
        <v>21</v>
      </c>
      <c r="N785" t="s">
        <v>22</v>
      </c>
      <c r="O785" t="s">
        <v>1979</v>
      </c>
      <c r="P785" t="s">
        <v>24</v>
      </c>
      <c r="Q785" t="s">
        <v>24</v>
      </c>
      <c r="R785">
        <f t="shared" si="22"/>
        <v>4</v>
      </c>
      <c r="S785">
        <f t="shared" si="22"/>
        <v>4</v>
      </c>
      <c r="T785" t="str">
        <f>VLOOKUP(F785,[1]마스터!B:E,4,)</f>
        <v>수프</v>
      </c>
    </row>
    <row r="786" spans="1:20">
      <c r="A786" t="str">
        <f>_xlfn.TEXTJOIN("_",TRUE,C786,D786,T786,R786,COUNTIFS($C$1:C786,C786,$D$1:D786,D786,$T$1:T786,T786,$R$1:R786,R786))</f>
        <v>2022_12_수프_4_352</v>
      </c>
      <c r="B786" t="s">
        <v>16</v>
      </c>
      <c r="C786" t="str">
        <f>LEFT(O786,4)</f>
        <v>2022</v>
      </c>
      <c r="D786" t="str">
        <f>MID(O786,6,2)</f>
        <v>12</v>
      </c>
      <c r="E786" t="str">
        <f>MID(O786,9,2)</f>
        <v>31</v>
      </c>
      <c r="F786">
        <v>84990605</v>
      </c>
      <c r="G786" t="s">
        <v>1414</v>
      </c>
      <c r="H786" t="s">
        <v>1980</v>
      </c>
      <c r="J786" t="s">
        <v>1603</v>
      </c>
      <c r="K786">
        <v>1935736527</v>
      </c>
      <c r="L786" t="s">
        <v>21</v>
      </c>
      <c r="M786" t="s">
        <v>21</v>
      </c>
      <c r="N786" t="s">
        <v>22</v>
      </c>
      <c r="O786" t="s">
        <v>1981</v>
      </c>
      <c r="P786" t="s">
        <v>24</v>
      </c>
      <c r="Q786" t="s">
        <v>24</v>
      </c>
      <c r="R786">
        <f t="shared" si="22"/>
        <v>4</v>
      </c>
      <c r="S786">
        <f t="shared" si="22"/>
        <v>4</v>
      </c>
      <c r="T786" t="str">
        <f>VLOOKUP(F786,[1]마스터!B:E,4,)</f>
        <v>수프</v>
      </c>
    </row>
    <row r="787" spans="1:20">
      <c r="A787" t="str">
        <f>_xlfn.TEXTJOIN("_",TRUE,C787,D787,T787,R787,COUNTIFS($C$1:C787,C787,$D$1:D787,D787,$T$1:T787,T787,$R$1:R787,R787))</f>
        <v>2022_12_수프_4_353</v>
      </c>
      <c r="B787" t="s">
        <v>16</v>
      </c>
      <c r="C787" t="str">
        <f>LEFT(O787,4)</f>
        <v>2022</v>
      </c>
      <c r="D787" t="str">
        <f>MID(O787,6,2)</f>
        <v>12</v>
      </c>
      <c r="E787" t="str">
        <f>MID(O787,9,2)</f>
        <v>31</v>
      </c>
      <c r="F787">
        <v>84990605</v>
      </c>
      <c r="G787" t="s">
        <v>1414</v>
      </c>
      <c r="H787" t="s">
        <v>1982</v>
      </c>
      <c r="J787" t="s">
        <v>1671</v>
      </c>
      <c r="K787">
        <v>1935056677</v>
      </c>
      <c r="L787" t="s">
        <v>21</v>
      </c>
      <c r="M787" t="s">
        <v>21</v>
      </c>
      <c r="N787" t="s">
        <v>22</v>
      </c>
      <c r="O787" t="s">
        <v>1983</v>
      </c>
      <c r="P787" t="s">
        <v>24</v>
      </c>
      <c r="Q787" t="s">
        <v>24</v>
      </c>
      <c r="R787">
        <f t="shared" si="22"/>
        <v>4</v>
      </c>
      <c r="S787">
        <f t="shared" si="22"/>
        <v>4</v>
      </c>
      <c r="T787" t="str">
        <f>VLOOKUP(F787,[1]마스터!B:E,4,)</f>
        <v>수프</v>
      </c>
    </row>
    <row r="788" spans="1:20">
      <c r="A788" t="str">
        <f>_xlfn.TEXTJOIN("_",TRUE,C788,D788,T788,R788,COUNTIFS($C$1:C788,C788,$D$1:D788,D788,$T$1:T788,T788,$R$1:R788,R788))</f>
        <v>2022_12_수프_4_354</v>
      </c>
      <c r="B788" t="s">
        <v>16</v>
      </c>
      <c r="C788" t="str">
        <f>LEFT(O788,4)</f>
        <v>2022</v>
      </c>
      <c r="D788" t="str">
        <f>MID(O788,6,2)</f>
        <v>12</v>
      </c>
      <c r="E788" t="str">
        <f>MID(O788,9,2)</f>
        <v>31</v>
      </c>
      <c r="F788">
        <v>84990605</v>
      </c>
      <c r="G788" t="s">
        <v>1414</v>
      </c>
      <c r="H788" t="s">
        <v>1984</v>
      </c>
      <c r="J788" t="s">
        <v>1603</v>
      </c>
      <c r="K788">
        <v>1936835761</v>
      </c>
      <c r="L788" t="s">
        <v>21</v>
      </c>
      <c r="M788" t="s">
        <v>21</v>
      </c>
      <c r="N788" t="s">
        <v>22</v>
      </c>
      <c r="O788" t="s">
        <v>1985</v>
      </c>
      <c r="P788" t="s">
        <v>24</v>
      </c>
      <c r="Q788" t="s">
        <v>24</v>
      </c>
      <c r="R788">
        <f t="shared" si="22"/>
        <v>4</v>
      </c>
      <c r="S788">
        <f t="shared" si="22"/>
        <v>4</v>
      </c>
      <c r="T788" t="str">
        <f>VLOOKUP(F788,[1]마스터!B:E,4,)</f>
        <v>수프</v>
      </c>
    </row>
    <row r="789" spans="1:20">
      <c r="A789" t="str">
        <f>_xlfn.TEXTJOIN("_",TRUE,C789,D789,T789,R789,COUNTIFS($C$1:C789,C789,$D$1:D789,D789,$T$1:T789,T789,$R$1:R789,R789))</f>
        <v>2022_12_수프_4_355</v>
      </c>
      <c r="B789" t="s">
        <v>16</v>
      </c>
      <c r="C789" t="str">
        <f>LEFT(O789,4)</f>
        <v>2022</v>
      </c>
      <c r="D789" t="str">
        <f>MID(O789,6,2)</f>
        <v>12</v>
      </c>
      <c r="E789" t="str">
        <f>MID(O789,9,2)</f>
        <v>31</v>
      </c>
      <c r="F789">
        <v>84990605</v>
      </c>
      <c r="G789" t="s">
        <v>1414</v>
      </c>
      <c r="H789" t="s">
        <v>1986</v>
      </c>
      <c r="J789" t="s">
        <v>1592</v>
      </c>
      <c r="K789">
        <v>1935912361</v>
      </c>
      <c r="L789" t="s">
        <v>21</v>
      </c>
      <c r="M789" t="s">
        <v>21</v>
      </c>
      <c r="N789" t="s">
        <v>22</v>
      </c>
      <c r="O789" t="s">
        <v>1987</v>
      </c>
      <c r="P789" t="s">
        <v>24</v>
      </c>
      <c r="Q789" t="s">
        <v>24</v>
      </c>
      <c r="R789">
        <f t="shared" si="22"/>
        <v>4</v>
      </c>
      <c r="S789">
        <f t="shared" si="22"/>
        <v>4</v>
      </c>
      <c r="T789" t="str">
        <f>VLOOKUP(F789,[1]마스터!B:E,4,)</f>
        <v>수프</v>
      </c>
    </row>
    <row r="790" spans="1:20">
      <c r="A790" t="str">
        <f>_xlfn.TEXTJOIN("_",TRUE,C790,D790,T790,R790,COUNTIFS($C$1:C790,C790,$D$1:D790,D790,$T$1:T790,T790,$R$1:R790,R790))</f>
        <v>2022_12_수프_4_356</v>
      </c>
      <c r="B790" t="s">
        <v>16</v>
      </c>
      <c r="C790" t="str">
        <f>LEFT(O790,4)</f>
        <v>2022</v>
      </c>
      <c r="D790" t="str">
        <f>MID(O790,6,2)</f>
        <v>12</v>
      </c>
      <c r="E790" t="str">
        <f>MID(O790,9,2)</f>
        <v>31</v>
      </c>
      <c r="F790">
        <v>84990605</v>
      </c>
      <c r="G790" t="s">
        <v>1414</v>
      </c>
      <c r="H790" t="s">
        <v>1988</v>
      </c>
      <c r="J790" t="s">
        <v>1654</v>
      </c>
      <c r="K790">
        <v>1937872442</v>
      </c>
      <c r="L790" t="s">
        <v>21</v>
      </c>
      <c r="M790" t="s">
        <v>21</v>
      </c>
      <c r="N790" t="s">
        <v>22</v>
      </c>
      <c r="O790" t="s">
        <v>1989</v>
      </c>
      <c r="P790" t="s">
        <v>24</v>
      </c>
      <c r="Q790" t="s">
        <v>24</v>
      </c>
      <c r="R790">
        <f t="shared" si="22"/>
        <v>4</v>
      </c>
      <c r="S790">
        <f t="shared" si="22"/>
        <v>4</v>
      </c>
      <c r="T790" t="str">
        <f>VLOOKUP(F790,[1]마스터!B:E,4,)</f>
        <v>수프</v>
      </c>
    </row>
    <row r="791" spans="1:20">
      <c r="A791" t="str">
        <f>_xlfn.TEXTJOIN("_",TRUE,C791,D791,T791,R791,COUNTIFS($C$1:C791,C791,$D$1:D791,D791,$T$1:T791,T791,$R$1:R791,R791))</f>
        <v>2022_12_수프_4_357</v>
      </c>
      <c r="B791" t="s">
        <v>16</v>
      </c>
      <c r="C791" t="str">
        <f>LEFT(O791,4)</f>
        <v>2022</v>
      </c>
      <c r="D791" t="str">
        <f>MID(O791,6,2)</f>
        <v>12</v>
      </c>
      <c r="E791" t="str">
        <f>MID(O791,9,2)</f>
        <v>31</v>
      </c>
      <c r="F791">
        <v>84990605</v>
      </c>
      <c r="G791" t="s">
        <v>1414</v>
      </c>
      <c r="H791" t="s">
        <v>1990</v>
      </c>
      <c r="J791" t="s">
        <v>1654</v>
      </c>
      <c r="K791">
        <v>1937017719</v>
      </c>
      <c r="L791" t="s">
        <v>21</v>
      </c>
      <c r="M791" t="s">
        <v>21</v>
      </c>
      <c r="N791" t="s">
        <v>22</v>
      </c>
      <c r="O791" t="s">
        <v>1991</v>
      </c>
      <c r="P791" t="s">
        <v>24</v>
      </c>
      <c r="Q791" t="s">
        <v>24</v>
      </c>
      <c r="R791">
        <f t="shared" si="22"/>
        <v>4</v>
      </c>
      <c r="S791">
        <f t="shared" si="22"/>
        <v>4</v>
      </c>
      <c r="T791" t="str">
        <f>VLOOKUP(F791,[1]마스터!B:E,4,)</f>
        <v>수프</v>
      </c>
    </row>
    <row r="792" spans="1:20">
      <c r="A792" t="str">
        <f>_xlfn.TEXTJOIN("_",TRUE,C792,D792,T792,R792,COUNTIFS($C$1:C792,C792,$D$1:D792,D792,$T$1:T792,T792,$R$1:R792,R792))</f>
        <v>2022_12_수프_4_358</v>
      </c>
      <c r="B792" t="s">
        <v>16</v>
      </c>
      <c r="C792" t="str">
        <f>LEFT(O792,4)</f>
        <v>2022</v>
      </c>
      <c r="D792" t="str">
        <f>MID(O792,6,2)</f>
        <v>12</v>
      </c>
      <c r="E792" t="str">
        <f>MID(O792,9,2)</f>
        <v>31</v>
      </c>
      <c r="F792">
        <v>84990605</v>
      </c>
      <c r="G792" t="s">
        <v>1414</v>
      </c>
      <c r="H792" t="s">
        <v>1992</v>
      </c>
      <c r="J792" t="s">
        <v>1671</v>
      </c>
      <c r="K792">
        <v>1934636706</v>
      </c>
      <c r="L792" t="s">
        <v>21</v>
      </c>
      <c r="M792" t="s">
        <v>21</v>
      </c>
      <c r="N792" t="s">
        <v>22</v>
      </c>
      <c r="O792" t="s">
        <v>1993</v>
      </c>
      <c r="P792" t="s">
        <v>24</v>
      </c>
      <c r="Q792" t="s">
        <v>24</v>
      </c>
      <c r="R792">
        <f t="shared" si="22"/>
        <v>4</v>
      </c>
      <c r="S792">
        <f t="shared" si="22"/>
        <v>4</v>
      </c>
      <c r="T792" t="str">
        <f>VLOOKUP(F792,[1]마스터!B:E,4,)</f>
        <v>수프</v>
      </c>
    </row>
    <row r="793" spans="1:20">
      <c r="A793" t="str">
        <f>_xlfn.TEXTJOIN("_",TRUE,C793,D793,T793,R793,COUNTIFS($C$1:C793,C793,$D$1:D793,D793,$T$1:T793,T793,$R$1:R793,R793))</f>
        <v>2022_12_수프_4_359</v>
      </c>
      <c r="B793" t="s">
        <v>16</v>
      </c>
      <c r="C793" t="str">
        <f>LEFT(O793,4)</f>
        <v>2022</v>
      </c>
      <c r="D793" t="str">
        <f>MID(O793,6,2)</f>
        <v>12</v>
      </c>
      <c r="E793" t="str">
        <f>MID(O793,9,2)</f>
        <v>31</v>
      </c>
      <c r="F793">
        <v>84990605</v>
      </c>
      <c r="G793" t="s">
        <v>1414</v>
      </c>
      <c r="H793" t="s">
        <v>1994</v>
      </c>
      <c r="J793" t="s">
        <v>1595</v>
      </c>
      <c r="K793">
        <v>1935263984</v>
      </c>
      <c r="L793" t="s">
        <v>21</v>
      </c>
      <c r="M793" t="s">
        <v>21</v>
      </c>
      <c r="N793" t="s">
        <v>22</v>
      </c>
      <c r="O793" t="s">
        <v>1995</v>
      </c>
      <c r="P793" t="s">
        <v>24</v>
      </c>
      <c r="Q793" t="s">
        <v>24</v>
      </c>
      <c r="R793">
        <f t="shared" si="22"/>
        <v>4</v>
      </c>
      <c r="S793">
        <f t="shared" si="22"/>
        <v>4</v>
      </c>
      <c r="T793" t="str">
        <f>VLOOKUP(F793,[1]마스터!B:E,4,)</f>
        <v>수프</v>
      </c>
    </row>
    <row r="794" spans="1:20">
      <c r="A794" t="str">
        <f>_xlfn.TEXTJOIN("_",TRUE,C794,D794,T794,R794,COUNTIFS($C$1:C794,C794,$D$1:D794,D794,$T$1:T794,T794,$R$1:R794,R794))</f>
        <v>2022_12_수프_4_360</v>
      </c>
      <c r="B794" t="s">
        <v>16</v>
      </c>
      <c r="C794" t="str">
        <f>LEFT(O794,4)</f>
        <v>2022</v>
      </c>
      <c r="D794" t="str">
        <f>MID(O794,6,2)</f>
        <v>12</v>
      </c>
      <c r="E794" t="str">
        <f>MID(O794,9,2)</f>
        <v>31</v>
      </c>
      <c r="F794">
        <v>84990605</v>
      </c>
      <c r="G794" t="s">
        <v>1414</v>
      </c>
      <c r="H794" t="s">
        <v>1996</v>
      </c>
      <c r="J794" t="s">
        <v>1671</v>
      </c>
      <c r="K794">
        <v>1935064288</v>
      </c>
      <c r="L794" t="s">
        <v>21</v>
      </c>
      <c r="M794" t="s">
        <v>21</v>
      </c>
      <c r="N794" t="s">
        <v>22</v>
      </c>
      <c r="O794" t="s">
        <v>1997</v>
      </c>
      <c r="P794" t="s">
        <v>24</v>
      </c>
      <c r="Q794" t="s">
        <v>24</v>
      </c>
      <c r="R794">
        <f t="shared" si="22"/>
        <v>4</v>
      </c>
      <c r="S794">
        <f t="shared" si="22"/>
        <v>4</v>
      </c>
      <c r="T794" t="str">
        <f>VLOOKUP(F794,[1]마스터!B:E,4,)</f>
        <v>수프</v>
      </c>
    </row>
    <row r="795" spans="1:20">
      <c r="A795" t="str">
        <f>_xlfn.TEXTJOIN("_",TRUE,C795,D795,T795,R795,COUNTIFS($C$1:C795,C795,$D$1:D795,D795,$T$1:T795,T795,$R$1:R795,R795))</f>
        <v>2022_12_수프_4_361</v>
      </c>
      <c r="B795" t="s">
        <v>16</v>
      </c>
      <c r="C795" t="str">
        <f>LEFT(O795,4)</f>
        <v>2022</v>
      </c>
      <c r="D795" t="str">
        <f>MID(O795,6,2)</f>
        <v>12</v>
      </c>
      <c r="E795" t="str">
        <f>MID(O795,9,2)</f>
        <v>31</v>
      </c>
      <c r="F795">
        <v>84990605</v>
      </c>
      <c r="G795" t="s">
        <v>1414</v>
      </c>
      <c r="H795" t="s">
        <v>1998</v>
      </c>
      <c r="J795" t="s">
        <v>1671</v>
      </c>
      <c r="K795">
        <v>1935230117</v>
      </c>
      <c r="L795" t="s">
        <v>21</v>
      </c>
      <c r="M795" t="s">
        <v>21</v>
      </c>
      <c r="N795" t="s">
        <v>22</v>
      </c>
      <c r="O795" t="s">
        <v>1999</v>
      </c>
      <c r="P795" t="s">
        <v>24</v>
      </c>
      <c r="Q795" t="s">
        <v>24</v>
      </c>
      <c r="R795">
        <f t="shared" si="22"/>
        <v>4</v>
      </c>
      <c r="S795">
        <f t="shared" si="22"/>
        <v>4</v>
      </c>
      <c r="T795" t="str">
        <f>VLOOKUP(F795,[1]마스터!B:E,4,)</f>
        <v>수프</v>
      </c>
    </row>
    <row r="796" spans="1:20">
      <c r="A796" t="str">
        <f>_xlfn.TEXTJOIN("_",TRUE,C796,D796,T796,R796,COUNTIFS($C$1:C796,C796,$D$1:D796,D796,$T$1:T796,T796,$R$1:R796,R796))</f>
        <v>2022_12_수프_4_362</v>
      </c>
      <c r="B796" t="s">
        <v>16</v>
      </c>
      <c r="C796" t="str">
        <f>LEFT(O796,4)</f>
        <v>2022</v>
      </c>
      <c r="D796" t="str">
        <f>MID(O796,6,2)</f>
        <v>12</v>
      </c>
      <c r="E796" t="str">
        <f>MID(O796,9,2)</f>
        <v>31</v>
      </c>
      <c r="F796">
        <v>84990605</v>
      </c>
      <c r="G796" t="s">
        <v>1414</v>
      </c>
      <c r="H796" t="s">
        <v>2000</v>
      </c>
      <c r="J796" t="s">
        <v>1671</v>
      </c>
      <c r="K796">
        <v>1938076912</v>
      </c>
      <c r="L796" t="s">
        <v>21</v>
      </c>
      <c r="M796" t="s">
        <v>21</v>
      </c>
      <c r="N796" t="s">
        <v>22</v>
      </c>
      <c r="O796" t="s">
        <v>2001</v>
      </c>
      <c r="P796" t="s">
        <v>24</v>
      </c>
      <c r="Q796" t="s">
        <v>24</v>
      </c>
      <c r="R796">
        <f t="shared" si="22"/>
        <v>4</v>
      </c>
      <c r="S796">
        <f t="shared" si="22"/>
        <v>4</v>
      </c>
      <c r="T796" t="str">
        <f>VLOOKUP(F796,[1]마스터!B:E,4,)</f>
        <v>수프</v>
      </c>
    </row>
    <row r="797" spans="1:20">
      <c r="A797" t="str">
        <f>_xlfn.TEXTJOIN("_",TRUE,C797,D797,T797,R797,COUNTIFS($C$1:C797,C797,$D$1:D797,D797,$T$1:T797,T797,$R$1:R797,R797))</f>
        <v>2023_01_수프_4_1</v>
      </c>
      <c r="B797" t="s">
        <v>16</v>
      </c>
      <c r="C797" t="str">
        <f>LEFT(O797,4)</f>
        <v>2023</v>
      </c>
      <c r="D797" t="str">
        <f>MID(O797,6,2)</f>
        <v>01</v>
      </c>
      <c r="E797" t="str">
        <f>MID(O797,9,2)</f>
        <v>31</v>
      </c>
      <c r="F797">
        <v>84990605</v>
      </c>
      <c r="G797" t="s">
        <v>2002</v>
      </c>
      <c r="H797" t="s">
        <v>2003</v>
      </c>
      <c r="J797" t="s">
        <v>1671</v>
      </c>
      <c r="K797" t="s">
        <v>2004</v>
      </c>
      <c r="O797" t="s">
        <v>2005</v>
      </c>
      <c r="R797" t="s">
        <v>1575</v>
      </c>
      <c r="S797" t="s">
        <v>1575</v>
      </c>
      <c r="T797" t="str">
        <f>VLOOKUP(F797,[1]마스터!B:E,4,)</f>
        <v>수프</v>
      </c>
    </row>
    <row r="798" spans="1:20">
      <c r="A798" t="str">
        <f>_xlfn.TEXTJOIN("_",TRUE,C798,D798,T798,R798,COUNTIFS($C$1:C798,C798,$D$1:D798,D798,$T$1:T798,T798,$R$1:R798,R798))</f>
        <v>2023_01_수프_4_2</v>
      </c>
      <c r="B798" t="s">
        <v>16</v>
      </c>
      <c r="C798" t="str">
        <f>LEFT(O798,4)</f>
        <v>2023</v>
      </c>
      <c r="D798" t="str">
        <f>MID(O798,6,2)</f>
        <v>01</v>
      </c>
      <c r="E798" t="str">
        <f>MID(O798,9,2)</f>
        <v>31</v>
      </c>
      <c r="F798">
        <v>84990605</v>
      </c>
      <c r="G798" t="s">
        <v>2002</v>
      </c>
      <c r="H798" t="s">
        <v>2006</v>
      </c>
      <c r="J798" t="s">
        <v>1671</v>
      </c>
      <c r="K798" t="s">
        <v>2007</v>
      </c>
      <c r="O798" t="s">
        <v>2008</v>
      </c>
      <c r="R798" t="s">
        <v>1575</v>
      </c>
      <c r="S798" t="s">
        <v>1575</v>
      </c>
      <c r="T798" t="str">
        <f>VLOOKUP(F798,[1]마스터!B:E,4,)</f>
        <v>수프</v>
      </c>
    </row>
    <row r="799" spans="1:20">
      <c r="A799" t="str">
        <f>_xlfn.TEXTJOIN("_",TRUE,C799,D799,T799,R799,COUNTIFS($C$1:C799,C799,$D$1:D799,D799,$T$1:T799,T799,$R$1:R799,R799))</f>
        <v>2023_01_수프_4_3</v>
      </c>
      <c r="B799" t="s">
        <v>16</v>
      </c>
      <c r="C799" t="str">
        <f>LEFT(O799,4)</f>
        <v>2023</v>
      </c>
      <c r="D799" t="str">
        <f>MID(O799,6,2)</f>
        <v>01</v>
      </c>
      <c r="E799" t="str">
        <f>MID(O799,9,2)</f>
        <v>31</v>
      </c>
      <c r="F799">
        <v>84990605</v>
      </c>
      <c r="G799" t="s">
        <v>2002</v>
      </c>
      <c r="H799" t="s">
        <v>1236</v>
      </c>
      <c r="J799" t="s">
        <v>1586</v>
      </c>
      <c r="K799" t="s">
        <v>2009</v>
      </c>
      <c r="O799" t="s">
        <v>2010</v>
      </c>
      <c r="R799" t="s">
        <v>1575</v>
      </c>
      <c r="S799" t="s">
        <v>1575</v>
      </c>
      <c r="T799" t="str">
        <f>VLOOKUP(F799,[1]마스터!B:E,4,)</f>
        <v>수프</v>
      </c>
    </row>
    <row r="800" spans="1:20">
      <c r="A800" t="str">
        <f>_xlfn.TEXTJOIN("_",TRUE,C800,D800,T800,R800,COUNTIFS($C$1:C800,C800,$D$1:D800,D800,$T$1:T800,T800,$R$1:R800,R800))</f>
        <v>2023_01_수프_4_4</v>
      </c>
      <c r="B800" t="s">
        <v>16</v>
      </c>
      <c r="C800" t="str">
        <f>LEFT(O800,4)</f>
        <v>2023</v>
      </c>
      <c r="D800" t="str">
        <f>MID(O800,6,2)</f>
        <v>01</v>
      </c>
      <c r="E800" t="str">
        <f>MID(O800,9,2)</f>
        <v>31</v>
      </c>
      <c r="F800">
        <v>84990605</v>
      </c>
      <c r="G800" t="s">
        <v>2002</v>
      </c>
      <c r="H800" t="s">
        <v>2011</v>
      </c>
      <c r="J800" t="s">
        <v>1671</v>
      </c>
      <c r="K800" t="s">
        <v>2012</v>
      </c>
      <c r="O800" t="s">
        <v>2013</v>
      </c>
      <c r="R800" t="s">
        <v>1575</v>
      </c>
      <c r="S800" t="s">
        <v>1575</v>
      </c>
      <c r="T800" t="str">
        <f>VLOOKUP(F800,[1]마스터!B:E,4,)</f>
        <v>수프</v>
      </c>
    </row>
    <row r="801" spans="1:20">
      <c r="A801" t="str">
        <f>_xlfn.TEXTJOIN("_",TRUE,C801,D801,T801,R801,COUNTIFS($C$1:C801,C801,$D$1:D801,D801,$T$1:T801,T801,$R$1:R801,R801))</f>
        <v>2023_01_수프_4_5</v>
      </c>
      <c r="B801" t="s">
        <v>16</v>
      </c>
      <c r="C801" t="str">
        <f>LEFT(O801,4)</f>
        <v>2023</v>
      </c>
      <c r="D801" t="str">
        <f>MID(O801,6,2)</f>
        <v>01</v>
      </c>
      <c r="E801" t="str">
        <f>MID(O801,9,2)</f>
        <v>31</v>
      </c>
      <c r="F801">
        <v>84990605</v>
      </c>
      <c r="G801" t="s">
        <v>2002</v>
      </c>
      <c r="H801" t="s">
        <v>2014</v>
      </c>
      <c r="J801" t="s">
        <v>1592</v>
      </c>
      <c r="K801" t="s">
        <v>2015</v>
      </c>
      <c r="O801" t="s">
        <v>2016</v>
      </c>
      <c r="R801" t="s">
        <v>1575</v>
      </c>
      <c r="S801" t="s">
        <v>1575</v>
      </c>
      <c r="T801" t="str">
        <f>VLOOKUP(F801,[1]마스터!B:E,4,)</f>
        <v>수프</v>
      </c>
    </row>
    <row r="802" spans="1:20">
      <c r="A802" t="str">
        <f>_xlfn.TEXTJOIN("_",TRUE,C802,D802,T802,R802,COUNTIFS($C$1:C802,C802,$D$1:D802,D802,$T$1:T802,T802,$R$1:R802,R802))</f>
        <v>2023_01_수프_4_6</v>
      </c>
      <c r="B802" t="s">
        <v>16</v>
      </c>
      <c r="C802" t="str">
        <f>LEFT(O802,4)</f>
        <v>2023</v>
      </c>
      <c r="D802" t="str">
        <f>MID(O802,6,2)</f>
        <v>01</v>
      </c>
      <c r="E802" t="str">
        <f>MID(O802,9,2)</f>
        <v>31</v>
      </c>
      <c r="F802">
        <v>84990605</v>
      </c>
      <c r="G802" t="s">
        <v>2002</v>
      </c>
      <c r="H802" t="s">
        <v>2017</v>
      </c>
      <c r="J802" t="s">
        <v>1671</v>
      </c>
      <c r="K802" t="s">
        <v>2018</v>
      </c>
      <c r="O802" t="s">
        <v>2019</v>
      </c>
      <c r="R802" t="s">
        <v>1575</v>
      </c>
      <c r="S802" t="s">
        <v>1575</v>
      </c>
      <c r="T802" t="str">
        <f>VLOOKUP(F802,[1]마스터!B:E,4,)</f>
        <v>수프</v>
      </c>
    </row>
    <row r="803" spans="1:20">
      <c r="A803" t="str">
        <f>_xlfn.TEXTJOIN("_",TRUE,C803,D803,T803,R803,COUNTIFS($C$1:C803,C803,$D$1:D803,D803,$T$1:T803,T803,$R$1:R803,R803))</f>
        <v>2023_01_수프_4_7</v>
      </c>
      <c r="B803" t="s">
        <v>16</v>
      </c>
      <c r="C803" t="str">
        <f>LEFT(O803,4)</f>
        <v>2023</v>
      </c>
      <c r="D803" t="str">
        <f>MID(O803,6,2)</f>
        <v>01</v>
      </c>
      <c r="E803" t="str">
        <f>MID(O803,9,2)</f>
        <v>31</v>
      </c>
      <c r="F803">
        <v>84990605</v>
      </c>
      <c r="G803" t="s">
        <v>2002</v>
      </c>
      <c r="H803" t="s">
        <v>2020</v>
      </c>
      <c r="J803" t="s">
        <v>1592</v>
      </c>
      <c r="K803" t="s">
        <v>2021</v>
      </c>
      <c r="O803" t="s">
        <v>2022</v>
      </c>
      <c r="R803" t="s">
        <v>1575</v>
      </c>
      <c r="S803" t="s">
        <v>1575</v>
      </c>
      <c r="T803" t="str">
        <f>VLOOKUP(F803,[1]마스터!B:E,4,)</f>
        <v>수프</v>
      </c>
    </row>
    <row r="804" spans="1:20">
      <c r="A804" t="str">
        <f>_xlfn.TEXTJOIN("_",TRUE,C804,D804,T804,R804,COUNTIFS($C$1:C804,C804,$D$1:D804,D804,$T$1:T804,T804,$R$1:R804,R804))</f>
        <v>2023_01_수프_4_8</v>
      </c>
      <c r="B804" t="s">
        <v>16</v>
      </c>
      <c r="C804" t="str">
        <f>LEFT(O804,4)</f>
        <v>2023</v>
      </c>
      <c r="D804" t="str">
        <f>MID(O804,6,2)</f>
        <v>01</v>
      </c>
      <c r="E804" t="str">
        <f>MID(O804,9,2)</f>
        <v>31</v>
      </c>
      <c r="F804">
        <v>84990605</v>
      </c>
      <c r="G804" t="s">
        <v>2002</v>
      </c>
      <c r="H804" t="s">
        <v>2023</v>
      </c>
      <c r="J804" t="s">
        <v>1671</v>
      </c>
      <c r="K804" t="s">
        <v>2024</v>
      </c>
      <c r="O804" t="s">
        <v>2025</v>
      </c>
      <c r="R804" t="s">
        <v>1575</v>
      </c>
      <c r="S804" t="s">
        <v>1575</v>
      </c>
      <c r="T804" t="str">
        <f>VLOOKUP(F804,[1]마스터!B:E,4,)</f>
        <v>수프</v>
      </c>
    </row>
    <row r="805" spans="1:20">
      <c r="A805" t="str">
        <f>_xlfn.TEXTJOIN("_",TRUE,C805,D805,T805,R805,COUNTIFS($C$1:C805,C805,$D$1:D805,D805,$T$1:T805,T805,$R$1:R805,R805))</f>
        <v>2023_01_수프_4_9</v>
      </c>
      <c r="B805" t="s">
        <v>16</v>
      </c>
      <c r="C805" t="str">
        <f>LEFT(O805,4)</f>
        <v>2023</v>
      </c>
      <c r="D805" t="str">
        <f>MID(O805,6,2)</f>
        <v>01</v>
      </c>
      <c r="E805" t="str">
        <f>MID(O805,9,2)</f>
        <v>31</v>
      </c>
      <c r="F805">
        <v>84990605</v>
      </c>
      <c r="G805" t="s">
        <v>2002</v>
      </c>
      <c r="H805" t="s">
        <v>55</v>
      </c>
      <c r="J805" t="s">
        <v>1603</v>
      </c>
      <c r="K805" t="s">
        <v>2026</v>
      </c>
      <c r="O805" t="s">
        <v>2027</v>
      </c>
      <c r="R805" t="s">
        <v>1575</v>
      </c>
      <c r="S805" t="s">
        <v>1575</v>
      </c>
      <c r="T805" t="str">
        <f>VLOOKUP(F805,[1]마스터!B:E,4,)</f>
        <v>수프</v>
      </c>
    </row>
    <row r="806" spans="1:20">
      <c r="A806" t="str">
        <f>_xlfn.TEXTJOIN("_",TRUE,C806,D806,T806,R806,COUNTIFS($C$1:C806,C806,$D$1:D806,D806,$T$1:T806,T806,$R$1:R806,R806))</f>
        <v>2023_01_수프_4_10</v>
      </c>
      <c r="B806" t="s">
        <v>16</v>
      </c>
      <c r="C806" t="str">
        <f>LEFT(O806,4)</f>
        <v>2023</v>
      </c>
      <c r="D806" t="str">
        <f>MID(O806,6,2)</f>
        <v>01</v>
      </c>
      <c r="E806" t="str">
        <f>MID(O806,9,2)</f>
        <v>31</v>
      </c>
      <c r="F806">
        <v>84990605</v>
      </c>
      <c r="G806" t="s">
        <v>2002</v>
      </c>
      <c r="H806" t="s">
        <v>2028</v>
      </c>
      <c r="J806" t="s">
        <v>1654</v>
      </c>
      <c r="K806" t="s">
        <v>2029</v>
      </c>
      <c r="O806" t="s">
        <v>2030</v>
      </c>
      <c r="R806" t="s">
        <v>1575</v>
      </c>
      <c r="S806" t="s">
        <v>1575</v>
      </c>
      <c r="T806" t="str">
        <f>VLOOKUP(F806,[1]마스터!B:E,4,)</f>
        <v>수프</v>
      </c>
    </row>
    <row r="807" spans="1:20">
      <c r="A807" t="str">
        <f>_xlfn.TEXTJOIN("_",TRUE,C807,D807,T807,R807,COUNTIFS($C$1:C807,C807,$D$1:D807,D807,$T$1:T807,T807,$R$1:R807,R807))</f>
        <v>2023_01_수프_4_11</v>
      </c>
      <c r="B807" t="s">
        <v>16</v>
      </c>
      <c r="C807" t="str">
        <f>LEFT(O807,4)</f>
        <v>2023</v>
      </c>
      <c r="D807" t="str">
        <f>MID(O807,6,2)</f>
        <v>01</v>
      </c>
      <c r="E807" t="str">
        <f>MID(O807,9,2)</f>
        <v>31</v>
      </c>
      <c r="F807">
        <v>84990605</v>
      </c>
      <c r="G807" t="s">
        <v>2002</v>
      </c>
      <c r="H807" t="s">
        <v>2031</v>
      </c>
      <c r="J807" t="s">
        <v>1671</v>
      </c>
      <c r="K807" t="s">
        <v>2032</v>
      </c>
      <c r="O807" t="s">
        <v>2033</v>
      </c>
      <c r="R807" t="s">
        <v>1575</v>
      </c>
      <c r="S807" t="s">
        <v>1575</v>
      </c>
      <c r="T807" t="str">
        <f>VLOOKUP(F807,[1]마스터!B:E,4,)</f>
        <v>수프</v>
      </c>
    </row>
    <row r="808" spans="1:20">
      <c r="A808" t="str">
        <f>_xlfn.TEXTJOIN("_",TRUE,C808,D808,T808,R808,COUNTIFS($C$1:C808,C808,$D$1:D808,D808,$T$1:T808,T808,$R$1:R808,R808))</f>
        <v>2023_01_수프_4_12</v>
      </c>
      <c r="B808" t="s">
        <v>16</v>
      </c>
      <c r="C808" t="str">
        <f>LEFT(O808,4)</f>
        <v>2023</v>
      </c>
      <c r="D808" t="str">
        <f>MID(O808,6,2)</f>
        <v>01</v>
      </c>
      <c r="E808" t="str">
        <f>MID(O808,9,2)</f>
        <v>31</v>
      </c>
      <c r="F808">
        <v>84990605</v>
      </c>
      <c r="G808" t="s">
        <v>2002</v>
      </c>
      <c r="H808" t="s">
        <v>324</v>
      </c>
      <c r="J808" t="s">
        <v>1671</v>
      </c>
      <c r="K808" t="s">
        <v>2034</v>
      </c>
      <c r="O808" t="s">
        <v>2035</v>
      </c>
      <c r="R808" t="s">
        <v>1575</v>
      </c>
      <c r="S808" t="s">
        <v>1575</v>
      </c>
      <c r="T808" t="str">
        <f>VLOOKUP(F808,[1]마스터!B:E,4,)</f>
        <v>수프</v>
      </c>
    </row>
    <row r="809" spans="1:20">
      <c r="A809" t="str">
        <f>_xlfn.TEXTJOIN("_",TRUE,C809,D809,T809,R809,COUNTIFS($C$1:C809,C809,$D$1:D809,D809,$T$1:T809,T809,$R$1:R809,R809))</f>
        <v>2023_01_수프_4_13</v>
      </c>
      <c r="B809" t="s">
        <v>16</v>
      </c>
      <c r="C809" t="str">
        <f>LEFT(O809,4)</f>
        <v>2023</v>
      </c>
      <c r="D809" t="str">
        <f>MID(O809,6,2)</f>
        <v>01</v>
      </c>
      <c r="E809" t="str">
        <f>MID(O809,9,2)</f>
        <v>31</v>
      </c>
      <c r="F809">
        <v>84990605</v>
      </c>
      <c r="G809" t="s">
        <v>2002</v>
      </c>
      <c r="H809" t="s">
        <v>2036</v>
      </c>
      <c r="J809" t="s">
        <v>1671</v>
      </c>
      <c r="K809" t="s">
        <v>2037</v>
      </c>
      <c r="O809" t="s">
        <v>2038</v>
      </c>
      <c r="R809" t="s">
        <v>1575</v>
      </c>
      <c r="S809" t="s">
        <v>1575</v>
      </c>
      <c r="T809" t="str">
        <f>VLOOKUP(F809,[1]마스터!B:E,4,)</f>
        <v>수프</v>
      </c>
    </row>
    <row r="810" spans="1:20">
      <c r="A810" t="str">
        <f>_xlfn.TEXTJOIN("_",TRUE,C810,D810,T810,R810,COUNTIFS($C$1:C810,C810,$D$1:D810,D810,$T$1:T810,T810,$R$1:R810,R810))</f>
        <v>2023_01_수프_4_14</v>
      </c>
      <c r="B810" t="s">
        <v>16</v>
      </c>
      <c r="C810" t="str">
        <f>LEFT(O810,4)</f>
        <v>2023</v>
      </c>
      <c r="D810" t="str">
        <f>MID(O810,6,2)</f>
        <v>01</v>
      </c>
      <c r="E810" t="str">
        <f>MID(O810,9,2)</f>
        <v>31</v>
      </c>
      <c r="F810">
        <v>84990605</v>
      </c>
      <c r="G810" t="s">
        <v>2002</v>
      </c>
      <c r="H810" t="s">
        <v>2039</v>
      </c>
      <c r="J810" t="s">
        <v>1671</v>
      </c>
      <c r="K810" t="s">
        <v>2040</v>
      </c>
      <c r="O810" t="s">
        <v>2041</v>
      </c>
      <c r="R810" t="s">
        <v>1575</v>
      </c>
      <c r="S810" t="s">
        <v>1575</v>
      </c>
      <c r="T810" t="str">
        <f>VLOOKUP(F810,[1]마스터!B:E,4,)</f>
        <v>수프</v>
      </c>
    </row>
    <row r="811" spans="1:20">
      <c r="A811" t="str">
        <f>_xlfn.TEXTJOIN("_",TRUE,C811,D811,T811,R811,COUNTIFS($C$1:C811,C811,$D$1:D811,D811,$T$1:T811,T811,$R$1:R811,R811))</f>
        <v>2023_01_수프_4_15</v>
      </c>
      <c r="B811" t="s">
        <v>16</v>
      </c>
      <c r="C811" t="str">
        <f>LEFT(O811,4)</f>
        <v>2023</v>
      </c>
      <c r="D811" t="str">
        <f>MID(O811,6,2)</f>
        <v>01</v>
      </c>
      <c r="E811" t="str">
        <f>MID(O811,9,2)</f>
        <v>31</v>
      </c>
      <c r="F811">
        <v>84990605</v>
      </c>
      <c r="G811" t="s">
        <v>2002</v>
      </c>
      <c r="H811" t="s">
        <v>2042</v>
      </c>
      <c r="J811" t="s">
        <v>1671</v>
      </c>
      <c r="K811" t="s">
        <v>2043</v>
      </c>
      <c r="O811" t="s">
        <v>2044</v>
      </c>
      <c r="R811" t="s">
        <v>1575</v>
      </c>
      <c r="S811" t="s">
        <v>1575</v>
      </c>
      <c r="T811" t="str">
        <f>VLOOKUP(F811,[1]마스터!B:E,4,)</f>
        <v>수프</v>
      </c>
    </row>
    <row r="812" spans="1:20">
      <c r="A812" t="str">
        <f>_xlfn.TEXTJOIN("_",TRUE,C812,D812,T812,R812,COUNTIFS($C$1:C812,C812,$D$1:D812,D812,$T$1:T812,T812,$R$1:R812,R812))</f>
        <v>2023_01_수프_4_16</v>
      </c>
      <c r="B812" t="s">
        <v>16</v>
      </c>
      <c r="C812" t="str">
        <f>LEFT(O812,4)</f>
        <v>2023</v>
      </c>
      <c r="D812" t="str">
        <f>MID(O812,6,2)</f>
        <v>01</v>
      </c>
      <c r="E812" t="str">
        <f>MID(O812,9,2)</f>
        <v>31</v>
      </c>
      <c r="F812">
        <v>84990605</v>
      </c>
      <c r="G812" t="s">
        <v>2002</v>
      </c>
      <c r="H812" t="s">
        <v>2045</v>
      </c>
      <c r="J812" t="s">
        <v>1603</v>
      </c>
      <c r="K812" t="s">
        <v>2046</v>
      </c>
      <c r="O812" t="s">
        <v>2047</v>
      </c>
      <c r="R812" t="s">
        <v>1575</v>
      </c>
      <c r="S812" t="s">
        <v>1575</v>
      </c>
      <c r="T812" t="str">
        <f>VLOOKUP(F812,[1]마스터!B:E,4,)</f>
        <v>수프</v>
      </c>
    </row>
    <row r="813" spans="1:20">
      <c r="A813" t="str">
        <f>_xlfn.TEXTJOIN("_",TRUE,C813,D813,T813,R813,COUNTIFS($C$1:C813,C813,$D$1:D813,D813,$T$1:T813,T813,$R$1:R813,R813))</f>
        <v>2023_01_수프_4_17</v>
      </c>
      <c r="B813" t="s">
        <v>16</v>
      </c>
      <c r="C813" t="str">
        <f>LEFT(O813,4)</f>
        <v>2023</v>
      </c>
      <c r="D813" t="str">
        <f>MID(O813,6,2)</f>
        <v>01</v>
      </c>
      <c r="E813" t="str">
        <f>MID(O813,9,2)</f>
        <v>31</v>
      </c>
      <c r="F813">
        <v>84990605</v>
      </c>
      <c r="G813" t="s">
        <v>2002</v>
      </c>
      <c r="H813" t="s">
        <v>2048</v>
      </c>
      <c r="J813" t="s">
        <v>1671</v>
      </c>
      <c r="K813" t="s">
        <v>2049</v>
      </c>
      <c r="O813" t="s">
        <v>2050</v>
      </c>
      <c r="R813" t="s">
        <v>1575</v>
      </c>
      <c r="S813" t="s">
        <v>1575</v>
      </c>
      <c r="T813" t="str">
        <f>VLOOKUP(F813,[1]마스터!B:E,4,)</f>
        <v>수프</v>
      </c>
    </row>
    <row r="814" spans="1:20">
      <c r="A814" t="str">
        <f>_xlfn.TEXTJOIN("_",TRUE,C814,D814,T814,R814,COUNTIFS($C$1:C814,C814,$D$1:D814,D814,$T$1:T814,T814,$R$1:R814,R814))</f>
        <v>2023_01_수프_4_18</v>
      </c>
      <c r="B814" t="s">
        <v>16</v>
      </c>
      <c r="C814" t="str">
        <f>LEFT(O814,4)</f>
        <v>2023</v>
      </c>
      <c r="D814" t="str">
        <f>MID(O814,6,2)</f>
        <v>01</v>
      </c>
      <c r="E814" t="str">
        <f>MID(O814,9,2)</f>
        <v>31</v>
      </c>
      <c r="F814">
        <v>84990605</v>
      </c>
      <c r="G814" t="s">
        <v>2002</v>
      </c>
      <c r="H814" t="s">
        <v>2051</v>
      </c>
      <c r="J814" t="s">
        <v>1603</v>
      </c>
      <c r="K814" t="s">
        <v>2052</v>
      </c>
      <c r="O814" t="s">
        <v>2053</v>
      </c>
      <c r="R814" t="s">
        <v>1575</v>
      </c>
      <c r="S814" t="s">
        <v>1575</v>
      </c>
      <c r="T814" t="str">
        <f>VLOOKUP(F814,[1]마스터!B:E,4,)</f>
        <v>수프</v>
      </c>
    </row>
    <row r="815" spans="1:20">
      <c r="A815" t="str">
        <f>_xlfn.TEXTJOIN("_",TRUE,C815,D815,T815,R815,COUNTIFS($C$1:C815,C815,$D$1:D815,D815,$T$1:T815,T815,$R$1:R815,R815))</f>
        <v>2023_01_수프_4_19</v>
      </c>
      <c r="B815" t="s">
        <v>16</v>
      </c>
      <c r="C815" t="str">
        <f>LEFT(O815,4)</f>
        <v>2023</v>
      </c>
      <c r="D815" t="str">
        <f>MID(O815,6,2)</f>
        <v>01</v>
      </c>
      <c r="E815" t="str">
        <f>MID(O815,9,2)</f>
        <v>31</v>
      </c>
      <c r="F815">
        <v>84990605</v>
      </c>
      <c r="G815" t="s">
        <v>2002</v>
      </c>
      <c r="H815" t="s">
        <v>2054</v>
      </c>
      <c r="J815" t="s">
        <v>1671</v>
      </c>
      <c r="K815" t="s">
        <v>2055</v>
      </c>
      <c r="O815" t="s">
        <v>2056</v>
      </c>
      <c r="R815" t="s">
        <v>1575</v>
      </c>
      <c r="S815" t="s">
        <v>1575</v>
      </c>
      <c r="T815" t="str">
        <f>VLOOKUP(F815,[1]마스터!B:E,4,)</f>
        <v>수프</v>
      </c>
    </row>
    <row r="816" spans="1:20">
      <c r="A816" t="str">
        <f>_xlfn.TEXTJOIN("_",TRUE,C816,D816,T816,R816,COUNTIFS($C$1:C816,C816,$D$1:D816,D816,$T$1:T816,T816,$R$1:R816,R816))</f>
        <v>2023_01_수프_4_20</v>
      </c>
      <c r="B816" t="s">
        <v>16</v>
      </c>
      <c r="C816" t="str">
        <f>LEFT(O816,4)</f>
        <v>2023</v>
      </c>
      <c r="D816" t="str">
        <f>MID(O816,6,2)</f>
        <v>01</v>
      </c>
      <c r="E816" t="str">
        <f>MID(O816,9,2)</f>
        <v>31</v>
      </c>
      <c r="F816">
        <v>84990605</v>
      </c>
      <c r="G816" t="s">
        <v>2002</v>
      </c>
      <c r="H816" t="s">
        <v>2057</v>
      </c>
      <c r="J816" t="s">
        <v>1671</v>
      </c>
      <c r="K816" t="s">
        <v>2058</v>
      </c>
      <c r="O816" t="s">
        <v>2059</v>
      </c>
      <c r="R816" t="s">
        <v>1575</v>
      </c>
      <c r="S816" t="s">
        <v>1575</v>
      </c>
      <c r="T816" t="str">
        <f>VLOOKUP(F816,[1]마스터!B:E,4,)</f>
        <v>수프</v>
      </c>
    </row>
    <row r="817" spans="1:20">
      <c r="A817" t="str">
        <f>_xlfn.TEXTJOIN("_",TRUE,C817,D817,T817,R817,COUNTIFS($C$1:C817,C817,$D$1:D817,D817,$T$1:T817,T817,$R$1:R817,R817))</f>
        <v>2023_01_수프_4_21</v>
      </c>
      <c r="B817" t="s">
        <v>16</v>
      </c>
      <c r="C817" t="str">
        <f>LEFT(O817,4)</f>
        <v>2023</v>
      </c>
      <c r="D817" t="str">
        <f>MID(O817,6,2)</f>
        <v>01</v>
      </c>
      <c r="E817" t="str">
        <f>MID(O817,9,2)</f>
        <v>31</v>
      </c>
      <c r="F817">
        <v>84990605</v>
      </c>
      <c r="G817" t="s">
        <v>2002</v>
      </c>
      <c r="H817" t="s">
        <v>2060</v>
      </c>
      <c r="J817" t="s">
        <v>1592</v>
      </c>
      <c r="K817" t="s">
        <v>2061</v>
      </c>
      <c r="O817" t="s">
        <v>2062</v>
      </c>
      <c r="R817" t="s">
        <v>1575</v>
      </c>
      <c r="S817" t="s">
        <v>1575</v>
      </c>
      <c r="T817" t="str">
        <f>VLOOKUP(F817,[1]마스터!B:E,4,)</f>
        <v>수프</v>
      </c>
    </row>
    <row r="818" spans="1:20">
      <c r="A818" t="str">
        <f>_xlfn.TEXTJOIN("_",TRUE,C818,D818,T818,R818,COUNTIFS($C$1:C818,C818,$D$1:D818,D818,$T$1:T818,T818,$R$1:R818,R818))</f>
        <v>2023_01_수프_4_22</v>
      </c>
      <c r="B818" t="s">
        <v>16</v>
      </c>
      <c r="C818" t="str">
        <f>LEFT(O818,4)</f>
        <v>2023</v>
      </c>
      <c r="D818" t="str">
        <f>MID(O818,6,2)</f>
        <v>01</v>
      </c>
      <c r="E818" t="str">
        <f>MID(O818,9,2)</f>
        <v>31</v>
      </c>
      <c r="F818">
        <v>84990605</v>
      </c>
      <c r="G818" t="s">
        <v>2002</v>
      </c>
      <c r="H818" t="s">
        <v>2063</v>
      </c>
      <c r="J818" t="s">
        <v>1595</v>
      </c>
      <c r="K818" t="s">
        <v>2064</v>
      </c>
      <c r="O818" t="s">
        <v>2065</v>
      </c>
      <c r="R818" t="s">
        <v>1575</v>
      </c>
      <c r="S818" t="s">
        <v>1575</v>
      </c>
      <c r="T818" t="str">
        <f>VLOOKUP(F818,[1]마스터!B:E,4,)</f>
        <v>수프</v>
      </c>
    </row>
    <row r="819" spans="1:20">
      <c r="A819" t="str">
        <f>_xlfn.TEXTJOIN("_",TRUE,C819,D819,T819,R819,COUNTIFS($C$1:C819,C819,$D$1:D819,D819,$T$1:T819,T819,$R$1:R819,R819))</f>
        <v>2023_01_수프_4_23</v>
      </c>
      <c r="B819" t="s">
        <v>16</v>
      </c>
      <c r="C819" t="str">
        <f>LEFT(O819,4)</f>
        <v>2023</v>
      </c>
      <c r="D819" t="str">
        <f>MID(O819,6,2)</f>
        <v>01</v>
      </c>
      <c r="E819" t="str">
        <f>MID(O819,9,2)</f>
        <v>31</v>
      </c>
      <c r="F819">
        <v>84990605</v>
      </c>
      <c r="G819" t="s">
        <v>2002</v>
      </c>
      <c r="H819" t="s">
        <v>2066</v>
      </c>
      <c r="J819" t="s">
        <v>1671</v>
      </c>
      <c r="K819" t="s">
        <v>2067</v>
      </c>
      <c r="O819" t="s">
        <v>2068</v>
      </c>
      <c r="R819" t="s">
        <v>1575</v>
      </c>
      <c r="S819" t="s">
        <v>1575</v>
      </c>
      <c r="T819" t="str">
        <f>VLOOKUP(F819,[1]마스터!B:E,4,)</f>
        <v>수프</v>
      </c>
    </row>
    <row r="820" spans="1:20">
      <c r="A820" t="str">
        <f>_xlfn.TEXTJOIN("_",TRUE,C820,D820,T820,R820,COUNTIFS($C$1:C820,C820,$D$1:D820,D820,$T$1:T820,T820,$R$1:R820,R820))</f>
        <v>2023_01_수프_4_24</v>
      </c>
      <c r="B820" t="s">
        <v>16</v>
      </c>
      <c r="C820" t="str">
        <f>LEFT(O820,4)</f>
        <v>2023</v>
      </c>
      <c r="D820" t="str">
        <f>MID(O820,6,2)</f>
        <v>01</v>
      </c>
      <c r="E820" t="str">
        <f>MID(O820,9,2)</f>
        <v>31</v>
      </c>
      <c r="F820">
        <v>84990605</v>
      </c>
      <c r="G820" t="s">
        <v>2002</v>
      </c>
      <c r="H820" t="s">
        <v>2069</v>
      </c>
      <c r="J820" t="s">
        <v>1671</v>
      </c>
      <c r="K820" t="s">
        <v>2070</v>
      </c>
      <c r="O820" t="s">
        <v>2071</v>
      </c>
      <c r="R820" t="s">
        <v>1575</v>
      </c>
      <c r="S820" t="s">
        <v>1575</v>
      </c>
      <c r="T820" t="str">
        <f>VLOOKUP(F820,[1]마스터!B:E,4,)</f>
        <v>수프</v>
      </c>
    </row>
    <row r="821" spans="1:20">
      <c r="A821" t="str">
        <f>_xlfn.TEXTJOIN("_",TRUE,C821,D821,T821,R821,COUNTIFS($C$1:C821,C821,$D$1:D821,D821,$T$1:T821,T821,$R$1:R821,R821))</f>
        <v>2023_01_수프_3_1</v>
      </c>
      <c r="B821" t="s">
        <v>16</v>
      </c>
      <c r="C821" t="str">
        <f>LEFT(O821,4)</f>
        <v>2023</v>
      </c>
      <c r="D821" t="str">
        <f>MID(O821,6,2)</f>
        <v>01</v>
      </c>
      <c r="E821" t="str">
        <f>MID(O821,9,2)</f>
        <v>31</v>
      </c>
      <c r="F821">
        <v>84990605</v>
      </c>
      <c r="G821" t="s">
        <v>2002</v>
      </c>
      <c r="H821" t="s">
        <v>2072</v>
      </c>
      <c r="J821" t="s">
        <v>1671</v>
      </c>
      <c r="K821" t="s">
        <v>2073</v>
      </c>
      <c r="O821" t="s">
        <v>2074</v>
      </c>
      <c r="R821" t="s">
        <v>1556</v>
      </c>
      <c r="S821" t="s">
        <v>1575</v>
      </c>
      <c r="T821" t="str">
        <f>VLOOKUP(F821,[1]마스터!B:E,4,)</f>
        <v>수프</v>
      </c>
    </row>
    <row r="822" spans="1:20">
      <c r="A822" t="str">
        <f>_xlfn.TEXTJOIN("_",TRUE,C822,D822,T822,R822,COUNTIFS($C$1:C822,C822,$D$1:D822,D822,$T$1:T822,T822,$R$1:R822,R822))</f>
        <v>2023_01_수프_4_25</v>
      </c>
      <c r="B822" t="s">
        <v>16</v>
      </c>
      <c r="C822" t="str">
        <f>LEFT(O822,4)</f>
        <v>2023</v>
      </c>
      <c r="D822" t="str">
        <f>MID(O822,6,2)</f>
        <v>01</v>
      </c>
      <c r="E822" t="str">
        <f>MID(O822,9,2)</f>
        <v>31</v>
      </c>
      <c r="F822">
        <v>84990605</v>
      </c>
      <c r="G822" t="s">
        <v>2002</v>
      </c>
      <c r="H822" t="s">
        <v>2075</v>
      </c>
      <c r="J822" t="s">
        <v>1603</v>
      </c>
      <c r="K822" t="s">
        <v>2076</v>
      </c>
      <c r="O822" t="s">
        <v>2077</v>
      </c>
      <c r="R822" t="s">
        <v>1575</v>
      </c>
      <c r="S822" t="s">
        <v>1575</v>
      </c>
      <c r="T822" t="str">
        <f>VLOOKUP(F822,[1]마스터!B:E,4,)</f>
        <v>수프</v>
      </c>
    </row>
    <row r="823" spans="1:20">
      <c r="A823" t="str">
        <f>_xlfn.TEXTJOIN("_",TRUE,C823,D823,T823,R823,COUNTIFS($C$1:C823,C823,$D$1:D823,D823,$T$1:T823,T823,$R$1:R823,R823))</f>
        <v>2023_01_수프_4_26</v>
      </c>
      <c r="B823" t="s">
        <v>16</v>
      </c>
      <c r="C823" t="str">
        <f>LEFT(O823,4)</f>
        <v>2023</v>
      </c>
      <c r="D823" t="str">
        <f>MID(O823,6,2)</f>
        <v>01</v>
      </c>
      <c r="E823" t="str">
        <f>MID(O823,9,2)</f>
        <v>31</v>
      </c>
      <c r="F823">
        <v>84990605</v>
      </c>
      <c r="G823" t="s">
        <v>2002</v>
      </c>
      <c r="H823" t="s">
        <v>275</v>
      </c>
      <c r="J823" t="s">
        <v>1671</v>
      </c>
      <c r="K823" t="s">
        <v>2078</v>
      </c>
      <c r="O823" t="s">
        <v>2079</v>
      </c>
      <c r="R823" t="s">
        <v>1575</v>
      </c>
      <c r="S823" t="s">
        <v>1575</v>
      </c>
      <c r="T823" t="str">
        <f>VLOOKUP(F823,[1]마스터!B:E,4,)</f>
        <v>수프</v>
      </c>
    </row>
    <row r="824" spans="1:20">
      <c r="A824" t="str">
        <f>_xlfn.TEXTJOIN("_",TRUE,C824,D824,T824,R824,COUNTIFS($C$1:C824,C824,$D$1:D824,D824,$T$1:T824,T824,$R$1:R824,R824))</f>
        <v>2023_01_수프_4_27</v>
      </c>
      <c r="B824" t="s">
        <v>16</v>
      </c>
      <c r="C824" t="str">
        <f>LEFT(O824,4)</f>
        <v>2023</v>
      </c>
      <c r="D824" t="str">
        <f>MID(O824,6,2)</f>
        <v>01</v>
      </c>
      <c r="E824" t="str">
        <f>MID(O824,9,2)</f>
        <v>31</v>
      </c>
      <c r="F824">
        <v>84990605</v>
      </c>
      <c r="G824" t="s">
        <v>2002</v>
      </c>
      <c r="H824" t="s">
        <v>2080</v>
      </c>
      <c r="J824" t="s">
        <v>1595</v>
      </c>
      <c r="K824" t="s">
        <v>2081</v>
      </c>
      <c r="O824" t="s">
        <v>2082</v>
      </c>
      <c r="R824" t="s">
        <v>1575</v>
      </c>
      <c r="S824" t="s">
        <v>1575</v>
      </c>
      <c r="T824" t="str">
        <f>VLOOKUP(F824,[1]마스터!B:E,4,)</f>
        <v>수프</v>
      </c>
    </row>
    <row r="825" spans="1:20">
      <c r="A825" t="str">
        <f>_xlfn.TEXTJOIN("_",TRUE,C825,D825,T825,R825,COUNTIFS($C$1:C825,C825,$D$1:D825,D825,$T$1:T825,T825,$R$1:R825,R825))</f>
        <v>2023_01_수프_4_28</v>
      </c>
      <c r="B825" t="s">
        <v>16</v>
      </c>
      <c r="C825" t="str">
        <f>LEFT(O825,4)</f>
        <v>2023</v>
      </c>
      <c r="D825" t="str">
        <f>MID(O825,6,2)</f>
        <v>01</v>
      </c>
      <c r="E825" t="str">
        <f>MID(O825,9,2)</f>
        <v>31</v>
      </c>
      <c r="F825">
        <v>84990605</v>
      </c>
      <c r="G825" t="s">
        <v>2002</v>
      </c>
      <c r="H825" t="s">
        <v>2083</v>
      </c>
      <c r="J825" t="s">
        <v>1671</v>
      </c>
      <c r="K825" t="s">
        <v>2084</v>
      </c>
      <c r="O825" t="s">
        <v>2085</v>
      </c>
      <c r="R825" t="s">
        <v>1575</v>
      </c>
      <c r="S825" t="s">
        <v>1575</v>
      </c>
      <c r="T825" t="str">
        <f>VLOOKUP(F825,[1]마스터!B:E,4,)</f>
        <v>수프</v>
      </c>
    </row>
    <row r="826" spans="1:20">
      <c r="A826" t="str">
        <f>_xlfn.TEXTJOIN("_",TRUE,C826,D826,T826,R826,COUNTIFS($C$1:C826,C826,$D$1:D826,D826,$T$1:T826,T826,$R$1:R826,R826))</f>
        <v>2023_01_수프_4_29</v>
      </c>
      <c r="B826" t="s">
        <v>16</v>
      </c>
      <c r="C826" t="str">
        <f>LEFT(O826,4)</f>
        <v>2023</v>
      </c>
      <c r="D826" t="str">
        <f>MID(O826,6,2)</f>
        <v>01</v>
      </c>
      <c r="E826" t="str">
        <f>MID(O826,9,2)</f>
        <v>31</v>
      </c>
      <c r="F826">
        <v>84990605</v>
      </c>
      <c r="G826" t="s">
        <v>2002</v>
      </c>
      <c r="H826" t="s">
        <v>2086</v>
      </c>
      <c r="J826" t="s">
        <v>1671</v>
      </c>
      <c r="K826" t="s">
        <v>2087</v>
      </c>
      <c r="O826" t="s">
        <v>2088</v>
      </c>
      <c r="R826" t="s">
        <v>1575</v>
      </c>
      <c r="S826" t="s">
        <v>1575</v>
      </c>
      <c r="T826" t="str">
        <f>VLOOKUP(F826,[1]마스터!B:E,4,)</f>
        <v>수프</v>
      </c>
    </row>
    <row r="827" spans="1:20">
      <c r="A827" t="str">
        <f>_xlfn.TEXTJOIN("_",TRUE,C827,D827,T827,R827,COUNTIFS($C$1:C827,C827,$D$1:D827,D827,$T$1:T827,T827,$R$1:R827,R827))</f>
        <v>2023_01_수프_4_30</v>
      </c>
      <c r="B827" t="s">
        <v>16</v>
      </c>
      <c r="C827" t="str">
        <f>LEFT(O827,4)</f>
        <v>2023</v>
      </c>
      <c r="D827" t="str">
        <f>MID(O827,6,2)</f>
        <v>01</v>
      </c>
      <c r="E827" t="str">
        <f>MID(O827,9,2)</f>
        <v>31</v>
      </c>
      <c r="F827">
        <v>84990605</v>
      </c>
      <c r="G827" t="s">
        <v>2002</v>
      </c>
      <c r="H827" t="s">
        <v>2089</v>
      </c>
      <c r="J827" t="s">
        <v>1671</v>
      </c>
      <c r="K827" t="s">
        <v>2090</v>
      </c>
      <c r="O827" t="s">
        <v>2091</v>
      </c>
      <c r="R827" t="s">
        <v>1575</v>
      </c>
      <c r="S827" t="s">
        <v>1575</v>
      </c>
      <c r="T827" t="str">
        <f>VLOOKUP(F827,[1]마스터!B:E,4,)</f>
        <v>수프</v>
      </c>
    </row>
    <row r="828" spans="1:20">
      <c r="A828" t="str">
        <f>_xlfn.TEXTJOIN("_",TRUE,C828,D828,T828,R828,COUNTIFS($C$1:C828,C828,$D$1:D828,D828,$T$1:T828,T828,$R$1:R828,R828))</f>
        <v>2023_01_수프_4_31</v>
      </c>
      <c r="B828" t="s">
        <v>16</v>
      </c>
      <c r="C828" t="str">
        <f>LEFT(O828,4)</f>
        <v>2023</v>
      </c>
      <c r="D828" t="str">
        <f>MID(O828,6,2)</f>
        <v>01</v>
      </c>
      <c r="E828" t="str">
        <f>MID(O828,9,2)</f>
        <v>31</v>
      </c>
      <c r="F828">
        <v>84990605</v>
      </c>
      <c r="G828" t="s">
        <v>2002</v>
      </c>
      <c r="H828" t="s">
        <v>2092</v>
      </c>
      <c r="J828" t="s">
        <v>1671</v>
      </c>
      <c r="K828" t="s">
        <v>2093</v>
      </c>
      <c r="O828" t="s">
        <v>2094</v>
      </c>
      <c r="R828" t="s">
        <v>1575</v>
      </c>
      <c r="S828" t="s">
        <v>1575</v>
      </c>
      <c r="T828" t="str">
        <f>VLOOKUP(F828,[1]마스터!B:E,4,)</f>
        <v>수프</v>
      </c>
    </row>
    <row r="829" spans="1:20">
      <c r="A829" t="str">
        <f>_xlfn.TEXTJOIN("_",TRUE,C829,D829,T829,R829,COUNTIFS($C$1:C829,C829,$D$1:D829,D829,$T$1:T829,T829,$R$1:R829,R829))</f>
        <v>2023_01_수프_4_32</v>
      </c>
      <c r="B829" t="s">
        <v>16</v>
      </c>
      <c r="C829" t="str">
        <f>LEFT(O829,4)</f>
        <v>2023</v>
      </c>
      <c r="D829" t="str">
        <f>MID(O829,6,2)</f>
        <v>01</v>
      </c>
      <c r="E829" t="str">
        <f>MID(O829,9,2)</f>
        <v>31</v>
      </c>
      <c r="F829">
        <v>84990605</v>
      </c>
      <c r="G829" t="s">
        <v>2002</v>
      </c>
      <c r="H829" t="s">
        <v>2095</v>
      </c>
      <c r="J829" t="s">
        <v>1671</v>
      </c>
      <c r="K829" t="s">
        <v>2096</v>
      </c>
      <c r="O829" t="s">
        <v>2097</v>
      </c>
      <c r="R829" t="s">
        <v>1575</v>
      </c>
      <c r="S829" t="s">
        <v>1575</v>
      </c>
      <c r="T829" t="str">
        <f>VLOOKUP(F829,[1]마스터!B:E,4,)</f>
        <v>수프</v>
      </c>
    </row>
    <row r="830" spans="1:20">
      <c r="A830" t="str">
        <f>_xlfn.TEXTJOIN("_",TRUE,C830,D830,T830,R830,COUNTIFS($C$1:C830,C830,$D$1:D830,D830,$T$1:T830,T830,$R$1:R830,R830))</f>
        <v>2023_01_수프_4_33</v>
      </c>
      <c r="B830" t="s">
        <v>16</v>
      </c>
      <c r="C830" t="str">
        <f>LEFT(O830,4)</f>
        <v>2023</v>
      </c>
      <c r="D830" t="str">
        <f>MID(O830,6,2)</f>
        <v>01</v>
      </c>
      <c r="E830" t="str">
        <f>MID(O830,9,2)</f>
        <v>31</v>
      </c>
      <c r="F830">
        <v>84990605</v>
      </c>
      <c r="G830" t="s">
        <v>2002</v>
      </c>
      <c r="H830" t="s">
        <v>2098</v>
      </c>
      <c r="J830" t="s">
        <v>1671</v>
      </c>
      <c r="K830" t="s">
        <v>2099</v>
      </c>
      <c r="O830" t="s">
        <v>2100</v>
      </c>
      <c r="R830" t="s">
        <v>1575</v>
      </c>
      <c r="S830" t="s">
        <v>1575</v>
      </c>
      <c r="T830" t="str">
        <f>VLOOKUP(F830,[1]마스터!B:E,4,)</f>
        <v>수프</v>
      </c>
    </row>
    <row r="831" spans="1:20">
      <c r="A831" t="str">
        <f>_xlfn.TEXTJOIN("_",TRUE,C831,D831,T831,R831,COUNTIFS($C$1:C831,C831,$D$1:D831,D831,$T$1:T831,T831,$R$1:R831,R831))</f>
        <v>2023_01_수프_4_34</v>
      </c>
      <c r="B831" t="s">
        <v>16</v>
      </c>
      <c r="C831" t="str">
        <f>LEFT(O831,4)</f>
        <v>2023</v>
      </c>
      <c r="D831" t="str">
        <f>MID(O831,6,2)</f>
        <v>01</v>
      </c>
      <c r="E831" t="str">
        <f>MID(O831,9,2)</f>
        <v>31</v>
      </c>
      <c r="F831">
        <v>84990605</v>
      </c>
      <c r="G831" t="s">
        <v>2002</v>
      </c>
      <c r="H831" t="s">
        <v>2101</v>
      </c>
      <c r="J831" t="s">
        <v>1671</v>
      </c>
      <c r="K831" t="s">
        <v>2102</v>
      </c>
      <c r="O831" t="s">
        <v>2103</v>
      </c>
      <c r="R831" t="s">
        <v>1575</v>
      </c>
      <c r="S831" t="s">
        <v>1575</v>
      </c>
      <c r="T831" t="str">
        <f>VLOOKUP(F831,[1]마스터!B:E,4,)</f>
        <v>수프</v>
      </c>
    </row>
    <row r="832" spans="1:20">
      <c r="A832" t="str">
        <f>_xlfn.TEXTJOIN("_",TRUE,C832,D832,T832,R832,COUNTIFS($C$1:C832,C832,$D$1:D832,D832,$T$1:T832,T832,$R$1:R832,R832))</f>
        <v>2023_01_수프_4_35</v>
      </c>
      <c r="B832" t="s">
        <v>16</v>
      </c>
      <c r="C832" t="str">
        <f>LEFT(O832,4)</f>
        <v>2023</v>
      </c>
      <c r="D832" t="str">
        <f>MID(O832,6,2)</f>
        <v>01</v>
      </c>
      <c r="E832" t="str">
        <f>MID(O832,9,2)</f>
        <v>31</v>
      </c>
      <c r="F832">
        <v>84990605</v>
      </c>
      <c r="G832" t="s">
        <v>2002</v>
      </c>
      <c r="H832" t="s">
        <v>2104</v>
      </c>
      <c r="J832" t="s">
        <v>1671</v>
      </c>
      <c r="K832" t="s">
        <v>2105</v>
      </c>
      <c r="O832" t="s">
        <v>2106</v>
      </c>
      <c r="R832" t="s">
        <v>1575</v>
      </c>
      <c r="S832" t="s">
        <v>1575</v>
      </c>
      <c r="T832" t="str">
        <f>VLOOKUP(F832,[1]마스터!B:E,4,)</f>
        <v>수프</v>
      </c>
    </row>
    <row r="833" spans="1:20">
      <c r="A833" t="str">
        <f>_xlfn.TEXTJOIN("_",TRUE,C833,D833,T833,R833,COUNTIFS($C$1:C833,C833,$D$1:D833,D833,$T$1:T833,T833,$R$1:R833,R833))</f>
        <v>2023_01_수프_4_36</v>
      </c>
      <c r="B833" t="s">
        <v>16</v>
      </c>
      <c r="C833" t="str">
        <f>LEFT(O833,4)</f>
        <v>2023</v>
      </c>
      <c r="D833" t="str">
        <f>MID(O833,6,2)</f>
        <v>01</v>
      </c>
      <c r="E833" t="str">
        <f>MID(O833,9,2)</f>
        <v>31</v>
      </c>
      <c r="F833">
        <v>84990605</v>
      </c>
      <c r="G833" t="s">
        <v>2002</v>
      </c>
      <c r="H833" t="s">
        <v>2107</v>
      </c>
      <c r="J833" t="s">
        <v>1595</v>
      </c>
      <c r="K833" t="s">
        <v>2108</v>
      </c>
      <c r="O833" t="s">
        <v>2109</v>
      </c>
      <c r="R833" t="s">
        <v>1575</v>
      </c>
      <c r="S833" t="s">
        <v>1575</v>
      </c>
      <c r="T833" t="str">
        <f>VLOOKUP(F833,[1]마스터!B:E,4,)</f>
        <v>수프</v>
      </c>
    </row>
    <row r="834" spans="1:20">
      <c r="A834" t="str">
        <f>_xlfn.TEXTJOIN("_",TRUE,C834,D834,T834,R834,COUNTIFS($C$1:C834,C834,$D$1:D834,D834,$T$1:T834,T834,$R$1:R834,R834))</f>
        <v>2023_01_수프_4_37</v>
      </c>
      <c r="B834" t="s">
        <v>16</v>
      </c>
      <c r="C834" t="str">
        <f>LEFT(O834,4)</f>
        <v>2023</v>
      </c>
      <c r="D834" t="str">
        <f>MID(O834,6,2)</f>
        <v>01</v>
      </c>
      <c r="E834" t="str">
        <f>MID(O834,9,2)</f>
        <v>31</v>
      </c>
      <c r="F834">
        <v>84990605</v>
      </c>
      <c r="G834" t="s">
        <v>2002</v>
      </c>
      <c r="H834" t="s">
        <v>2110</v>
      </c>
      <c r="J834" t="s">
        <v>1606</v>
      </c>
      <c r="K834" t="s">
        <v>2111</v>
      </c>
      <c r="O834" t="s">
        <v>2112</v>
      </c>
      <c r="R834" t="s">
        <v>1575</v>
      </c>
      <c r="S834" t="s">
        <v>1575</v>
      </c>
      <c r="T834" t="str">
        <f>VLOOKUP(F834,[1]마스터!B:E,4,)</f>
        <v>수프</v>
      </c>
    </row>
    <row r="835" spans="1:20">
      <c r="A835" t="str">
        <f>_xlfn.TEXTJOIN("_",TRUE,C835,D835,T835,R835,COUNTIFS($C$1:C835,C835,$D$1:D835,D835,$T$1:T835,T835,$R$1:R835,R835))</f>
        <v>2023_01_수프_4_38</v>
      </c>
      <c r="B835" t="s">
        <v>16</v>
      </c>
      <c r="C835" t="str">
        <f>LEFT(O835,4)</f>
        <v>2023</v>
      </c>
      <c r="D835" t="str">
        <f>MID(O835,6,2)</f>
        <v>01</v>
      </c>
      <c r="E835" t="str">
        <f>MID(O835,9,2)</f>
        <v>31</v>
      </c>
      <c r="F835">
        <v>84990605</v>
      </c>
      <c r="G835" t="s">
        <v>2002</v>
      </c>
      <c r="H835" t="s">
        <v>2113</v>
      </c>
      <c r="J835" t="s">
        <v>2114</v>
      </c>
      <c r="K835" t="s">
        <v>2115</v>
      </c>
      <c r="O835" t="s">
        <v>2116</v>
      </c>
      <c r="R835" t="s">
        <v>1575</v>
      </c>
      <c r="S835" t="s">
        <v>1575</v>
      </c>
      <c r="T835" t="str">
        <f>VLOOKUP(F835,[1]마스터!B:E,4,)</f>
        <v>수프</v>
      </c>
    </row>
    <row r="836" spans="1:20">
      <c r="A836" t="str">
        <f>_xlfn.TEXTJOIN("_",TRUE,C836,D836,T836,R836,COUNTIFS($C$1:C836,C836,$D$1:D836,D836,$T$1:T836,T836,$R$1:R836,R836))</f>
        <v>2023_01_수프_4_39</v>
      </c>
      <c r="B836" t="s">
        <v>16</v>
      </c>
      <c r="C836" t="str">
        <f>LEFT(O836,4)</f>
        <v>2023</v>
      </c>
      <c r="D836" t="str">
        <f>MID(O836,6,2)</f>
        <v>01</v>
      </c>
      <c r="E836" t="str">
        <f>MID(O836,9,2)</f>
        <v>31</v>
      </c>
      <c r="F836">
        <v>84990605</v>
      </c>
      <c r="G836" t="s">
        <v>2002</v>
      </c>
      <c r="H836" t="s">
        <v>537</v>
      </c>
      <c r="J836" t="s">
        <v>1671</v>
      </c>
      <c r="K836" t="s">
        <v>2117</v>
      </c>
      <c r="O836" t="s">
        <v>2118</v>
      </c>
      <c r="R836" t="s">
        <v>1575</v>
      </c>
      <c r="S836" t="s">
        <v>1575</v>
      </c>
      <c r="T836" t="str">
        <f>VLOOKUP(F836,[1]마스터!B:E,4,)</f>
        <v>수프</v>
      </c>
    </row>
    <row r="837" spans="1:20">
      <c r="A837" t="str">
        <f>_xlfn.TEXTJOIN("_",TRUE,C837,D837,T837,R837,COUNTIFS($C$1:C837,C837,$D$1:D837,D837,$T$1:T837,T837,$R$1:R837,R837))</f>
        <v>2023_01_수프_4_40</v>
      </c>
      <c r="B837" t="s">
        <v>16</v>
      </c>
      <c r="C837" t="str">
        <f>LEFT(O837,4)</f>
        <v>2023</v>
      </c>
      <c r="D837" t="str">
        <f>MID(O837,6,2)</f>
        <v>01</v>
      </c>
      <c r="E837" t="str">
        <f>MID(O837,9,2)</f>
        <v>30</v>
      </c>
      <c r="F837">
        <v>84990605</v>
      </c>
      <c r="G837" t="s">
        <v>2002</v>
      </c>
      <c r="H837" t="s">
        <v>2119</v>
      </c>
      <c r="J837" t="s">
        <v>1671</v>
      </c>
      <c r="K837" t="s">
        <v>2120</v>
      </c>
      <c r="O837" t="s">
        <v>2121</v>
      </c>
      <c r="R837" t="s">
        <v>1575</v>
      </c>
      <c r="S837" t="s">
        <v>1575</v>
      </c>
      <c r="T837" t="str">
        <f>VLOOKUP(F837,[1]마스터!B:E,4,)</f>
        <v>수프</v>
      </c>
    </row>
    <row r="838" spans="1:20">
      <c r="A838" t="str">
        <f>_xlfn.TEXTJOIN("_",TRUE,C838,D838,T838,R838,COUNTIFS($C$1:C838,C838,$D$1:D838,D838,$T$1:T838,T838,$R$1:R838,R838))</f>
        <v>2023_01_수프_3_2</v>
      </c>
      <c r="B838" t="s">
        <v>16</v>
      </c>
      <c r="C838" t="str">
        <f>LEFT(O838,4)</f>
        <v>2023</v>
      </c>
      <c r="D838" t="str">
        <f>MID(O838,6,2)</f>
        <v>01</v>
      </c>
      <c r="E838" t="str">
        <f>MID(O838,9,2)</f>
        <v>30</v>
      </c>
      <c r="F838">
        <v>84990605</v>
      </c>
      <c r="G838" t="s">
        <v>2002</v>
      </c>
      <c r="H838" t="s">
        <v>2122</v>
      </c>
      <c r="J838" t="s">
        <v>2123</v>
      </c>
      <c r="K838" t="s">
        <v>2124</v>
      </c>
      <c r="O838" t="s">
        <v>2125</v>
      </c>
      <c r="R838" t="s">
        <v>1556</v>
      </c>
      <c r="S838" t="s">
        <v>1556</v>
      </c>
      <c r="T838" t="str">
        <f>VLOOKUP(F838,[1]마스터!B:E,4,)</f>
        <v>수프</v>
      </c>
    </row>
    <row r="839" spans="1:20">
      <c r="A839" t="str">
        <f>_xlfn.TEXTJOIN("_",TRUE,C839,D839,T839,R839,COUNTIFS($C$1:C839,C839,$D$1:D839,D839,$T$1:T839,T839,$R$1:R839,R839))</f>
        <v>2023_01_수프_4_41</v>
      </c>
      <c r="B839" t="s">
        <v>16</v>
      </c>
      <c r="C839" t="str">
        <f>LEFT(O839,4)</f>
        <v>2023</v>
      </c>
      <c r="D839" t="str">
        <f>MID(O839,6,2)</f>
        <v>01</v>
      </c>
      <c r="E839" t="str">
        <f>MID(O839,9,2)</f>
        <v>30</v>
      </c>
      <c r="F839">
        <v>84990605</v>
      </c>
      <c r="G839" t="s">
        <v>2002</v>
      </c>
      <c r="H839" t="s">
        <v>2126</v>
      </c>
      <c r="J839" t="s">
        <v>1671</v>
      </c>
      <c r="K839" t="s">
        <v>2127</v>
      </c>
      <c r="O839" t="s">
        <v>2128</v>
      </c>
      <c r="R839" t="s">
        <v>1575</v>
      </c>
      <c r="S839" t="s">
        <v>1575</v>
      </c>
      <c r="T839" t="str">
        <f>VLOOKUP(F839,[1]마스터!B:E,4,)</f>
        <v>수프</v>
      </c>
    </row>
    <row r="840" spans="1:20">
      <c r="A840" t="str">
        <f>_xlfn.TEXTJOIN("_",TRUE,C840,D840,T840,R840,COUNTIFS($C$1:C840,C840,$D$1:D840,D840,$T$1:T840,T840,$R$1:R840,R840))</f>
        <v>2023_01_수프_4_42</v>
      </c>
      <c r="B840" t="s">
        <v>16</v>
      </c>
      <c r="C840" t="str">
        <f>LEFT(O840,4)</f>
        <v>2023</v>
      </c>
      <c r="D840" t="str">
        <f>MID(O840,6,2)</f>
        <v>01</v>
      </c>
      <c r="E840" t="str">
        <f>MID(O840,9,2)</f>
        <v>30</v>
      </c>
      <c r="F840">
        <v>84990605</v>
      </c>
      <c r="G840" t="s">
        <v>2002</v>
      </c>
      <c r="H840" t="s">
        <v>2129</v>
      </c>
      <c r="J840" t="s">
        <v>2130</v>
      </c>
      <c r="K840" t="s">
        <v>2131</v>
      </c>
      <c r="O840" t="s">
        <v>2132</v>
      </c>
      <c r="R840" t="s">
        <v>1575</v>
      </c>
      <c r="S840" t="s">
        <v>1575</v>
      </c>
      <c r="T840" t="str">
        <f>VLOOKUP(F840,[1]마스터!B:E,4,)</f>
        <v>수프</v>
      </c>
    </row>
    <row r="841" spans="1:20">
      <c r="A841" t="str">
        <f>_xlfn.TEXTJOIN("_",TRUE,C841,D841,T841,R841,COUNTIFS($C$1:C841,C841,$D$1:D841,D841,$T$1:T841,T841,$R$1:R841,R841))</f>
        <v>2023_01_수프_4_43</v>
      </c>
      <c r="B841" t="s">
        <v>16</v>
      </c>
      <c r="C841" t="str">
        <f>LEFT(O841,4)</f>
        <v>2023</v>
      </c>
      <c r="D841" t="str">
        <f>MID(O841,6,2)</f>
        <v>01</v>
      </c>
      <c r="E841" t="str">
        <f>MID(O841,9,2)</f>
        <v>30</v>
      </c>
      <c r="F841">
        <v>84990605</v>
      </c>
      <c r="G841" t="s">
        <v>2002</v>
      </c>
      <c r="H841" t="s">
        <v>2133</v>
      </c>
      <c r="J841" t="s">
        <v>2130</v>
      </c>
      <c r="K841" t="s">
        <v>2134</v>
      </c>
      <c r="O841" t="s">
        <v>2135</v>
      </c>
      <c r="R841" t="s">
        <v>1575</v>
      </c>
      <c r="S841" t="s">
        <v>1575</v>
      </c>
      <c r="T841" t="str">
        <f>VLOOKUP(F841,[1]마스터!B:E,4,)</f>
        <v>수프</v>
      </c>
    </row>
    <row r="842" spans="1:20">
      <c r="A842" t="str">
        <f>_xlfn.TEXTJOIN("_",TRUE,C842,D842,T842,R842,COUNTIFS($C$1:C842,C842,$D$1:D842,D842,$T$1:T842,T842,$R$1:R842,R842))</f>
        <v>2023_01_수프_4_44</v>
      </c>
      <c r="B842" t="s">
        <v>16</v>
      </c>
      <c r="C842" t="str">
        <f>LEFT(O842,4)</f>
        <v>2023</v>
      </c>
      <c r="D842" t="str">
        <f>MID(O842,6,2)</f>
        <v>01</v>
      </c>
      <c r="E842" t="str">
        <f>MID(O842,9,2)</f>
        <v>30</v>
      </c>
      <c r="F842">
        <v>84990605</v>
      </c>
      <c r="G842" t="s">
        <v>2002</v>
      </c>
      <c r="H842" t="s">
        <v>2136</v>
      </c>
      <c r="J842" t="s">
        <v>2130</v>
      </c>
      <c r="K842" t="s">
        <v>2137</v>
      </c>
      <c r="O842" t="s">
        <v>2138</v>
      </c>
      <c r="R842" t="s">
        <v>1575</v>
      </c>
      <c r="S842" t="s">
        <v>1575</v>
      </c>
      <c r="T842" t="str">
        <f>VLOOKUP(F842,[1]마스터!B:E,4,)</f>
        <v>수프</v>
      </c>
    </row>
    <row r="843" spans="1:20">
      <c r="A843" t="str">
        <f>_xlfn.TEXTJOIN("_",TRUE,C843,D843,T843,R843,COUNTIFS($C$1:C843,C843,$D$1:D843,D843,$T$1:T843,T843,$R$1:R843,R843))</f>
        <v>2023_01_수프_3_3</v>
      </c>
      <c r="B843" t="s">
        <v>16</v>
      </c>
      <c r="C843" t="str">
        <f>LEFT(O843,4)</f>
        <v>2023</v>
      </c>
      <c r="D843" t="str">
        <f>MID(O843,6,2)</f>
        <v>01</v>
      </c>
      <c r="E843" t="str">
        <f>MID(O843,9,2)</f>
        <v>30</v>
      </c>
      <c r="F843">
        <v>84990605</v>
      </c>
      <c r="G843" t="s">
        <v>2002</v>
      </c>
      <c r="H843" t="s">
        <v>2139</v>
      </c>
      <c r="J843" t="s">
        <v>1671</v>
      </c>
      <c r="K843" t="s">
        <v>2140</v>
      </c>
      <c r="O843" t="s">
        <v>2141</v>
      </c>
      <c r="R843" t="s">
        <v>1556</v>
      </c>
      <c r="S843" t="s">
        <v>1556</v>
      </c>
      <c r="T843" t="str">
        <f>VLOOKUP(F843,[1]마스터!B:E,4,)</f>
        <v>수프</v>
      </c>
    </row>
    <row r="844" spans="1:20">
      <c r="A844" t="str">
        <f>_xlfn.TEXTJOIN("_",TRUE,C844,D844,T844,R844,COUNTIFS($C$1:C844,C844,$D$1:D844,D844,$T$1:T844,T844,$R$1:R844,R844))</f>
        <v>2023_01_수프_4_45</v>
      </c>
      <c r="B844" t="s">
        <v>16</v>
      </c>
      <c r="C844" t="str">
        <f>LEFT(O844,4)</f>
        <v>2023</v>
      </c>
      <c r="D844" t="str">
        <f>MID(O844,6,2)</f>
        <v>01</v>
      </c>
      <c r="E844" t="str">
        <f>MID(O844,9,2)</f>
        <v>30</v>
      </c>
      <c r="F844">
        <v>84990605</v>
      </c>
      <c r="G844" t="s">
        <v>2002</v>
      </c>
      <c r="H844" t="s">
        <v>2142</v>
      </c>
      <c r="J844" t="s">
        <v>1671</v>
      </c>
      <c r="K844" t="s">
        <v>2143</v>
      </c>
      <c r="O844" t="s">
        <v>2144</v>
      </c>
      <c r="R844" t="s">
        <v>1575</v>
      </c>
      <c r="S844" t="s">
        <v>1575</v>
      </c>
      <c r="T844" t="str">
        <f>VLOOKUP(F844,[1]마스터!B:E,4,)</f>
        <v>수프</v>
      </c>
    </row>
    <row r="845" spans="1:20">
      <c r="A845" t="str">
        <f>_xlfn.TEXTJOIN("_",TRUE,C845,D845,T845,R845,COUNTIFS($C$1:C845,C845,$D$1:D845,D845,$T$1:T845,T845,$R$1:R845,R845))</f>
        <v>2023_01_수프_4_46</v>
      </c>
      <c r="B845" t="s">
        <v>16</v>
      </c>
      <c r="C845" t="str">
        <f>LEFT(O845,4)</f>
        <v>2023</v>
      </c>
      <c r="D845" t="str">
        <f>MID(O845,6,2)</f>
        <v>01</v>
      </c>
      <c r="E845" t="str">
        <f>MID(O845,9,2)</f>
        <v>30</v>
      </c>
      <c r="F845">
        <v>84990605</v>
      </c>
      <c r="G845" t="s">
        <v>2002</v>
      </c>
      <c r="H845" t="s">
        <v>418</v>
      </c>
      <c r="J845" t="s">
        <v>1671</v>
      </c>
      <c r="K845" t="s">
        <v>2145</v>
      </c>
      <c r="O845" t="s">
        <v>2146</v>
      </c>
      <c r="R845" t="s">
        <v>1575</v>
      </c>
      <c r="S845" t="s">
        <v>1575</v>
      </c>
      <c r="T845" t="str">
        <f>VLOOKUP(F845,[1]마스터!B:E,4,)</f>
        <v>수프</v>
      </c>
    </row>
    <row r="846" spans="1:20">
      <c r="A846" t="str">
        <f>_xlfn.TEXTJOIN("_",TRUE,C846,D846,T846,R846,COUNTIFS($C$1:C846,C846,$D$1:D846,D846,$T$1:T846,T846,$R$1:R846,R846))</f>
        <v>2023_01_수프_4_47</v>
      </c>
      <c r="B846" t="s">
        <v>16</v>
      </c>
      <c r="C846" t="str">
        <f>LEFT(O846,4)</f>
        <v>2023</v>
      </c>
      <c r="D846" t="str">
        <f>MID(O846,6,2)</f>
        <v>01</v>
      </c>
      <c r="E846" t="str">
        <f>MID(O846,9,2)</f>
        <v>30</v>
      </c>
      <c r="F846">
        <v>84990605</v>
      </c>
      <c r="G846" t="s">
        <v>2002</v>
      </c>
      <c r="H846" t="s">
        <v>137</v>
      </c>
      <c r="J846" t="s">
        <v>2147</v>
      </c>
      <c r="K846" t="s">
        <v>2148</v>
      </c>
      <c r="O846" t="s">
        <v>2149</v>
      </c>
      <c r="R846" t="s">
        <v>1575</v>
      </c>
      <c r="S846" t="s">
        <v>1575</v>
      </c>
      <c r="T846" t="str">
        <f>VLOOKUP(F846,[1]마스터!B:E,4,)</f>
        <v>수프</v>
      </c>
    </row>
    <row r="847" spans="1:20">
      <c r="A847" t="str">
        <f>_xlfn.TEXTJOIN("_",TRUE,C847,D847,T847,R847,COUNTIFS($C$1:C847,C847,$D$1:D847,D847,$T$1:T847,T847,$R$1:R847,R847))</f>
        <v>2023_01_수프_4_48</v>
      </c>
      <c r="B847" t="s">
        <v>16</v>
      </c>
      <c r="C847" t="str">
        <f>LEFT(O847,4)</f>
        <v>2023</v>
      </c>
      <c r="D847" t="str">
        <f>MID(O847,6,2)</f>
        <v>01</v>
      </c>
      <c r="E847" t="str">
        <f>MID(O847,9,2)</f>
        <v>30</v>
      </c>
      <c r="F847">
        <v>84990605</v>
      </c>
      <c r="G847" t="s">
        <v>2002</v>
      </c>
      <c r="H847" t="s">
        <v>2150</v>
      </c>
      <c r="J847" t="s">
        <v>1671</v>
      </c>
      <c r="K847" t="s">
        <v>2151</v>
      </c>
      <c r="O847" t="s">
        <v>2152</v>
      </c>
      <c r="R847" t="s">
        <v>1575</v>
      </c>
      <c r="S847" t="s">
        <v>1575</v>
      </c>
      <c r="T847" t="str">
        <f>VLOOKUP(F847,[1]마스터!B:E,4,)</f>
        <v>수프</v>
      </c>
    </row>
    <row r="848" spans="1:20">
      <c r="A848" t="str">
        <f>_xlfn.TEXTJOIN("_",TRUE,C848,D848,T848,R848,COUNTIFS($C$1:C848,C848,$D$1:D848,D848,$T$1:T848,T848,$R$1:R848,R848))</f>
        <v>2023_01_수프_4_49</v>
      </c>
      <c r="B848" t="s">
        <v>16</v>
      </c>
      <c r="C848" t="str">
        <f>LEFT(O848,4)</f>
        <v>2023</v>
      </c>
      <c r="D848" t="str">
        <f>MID(O848,6,2)</f>
        <v>01</v>
      </c>
      <c r="E848" t="str">
        <f>MID(O848,9,2)</f>
        <v>30</v>
      </c>
      <c r="F848">
        <v>84990605</v>
      </c>
      <c r="G848" t="s">
        <v>2002</v>
      </c>
      <c r="H848" t="s">
        <v>2153</v>
      </c>
      <c r="J848" t="s">
        <v>1671</v>
      </c>
      <c r="K848" t="s">
        <v>2154</v>
      </c>
      <c r="O848" t="s">
        <v>2155</v>
      </c>
      <c r="R848" t="s">
        <v>1575</v>
      </c>
      <c r="S848" t="s">
        <v>1556</v>
      </c>
      <c r="T848" t="str">
        <f>VLOOKUP(F848,[1]마스터!B:E,4,)</f>
        <v>수프</v>
      </c>
    </row>
    <row r="849" spans="1:20">
      <c r="A849" t="str">
        <f>_xlfn.TEXTJOIN("_",TRUE,C849,D849,T849,R849,COUNTIFS($C$1:C849,C849,$D$1:D849,D849,$T$1:T849,T849,$R$1:R849,R849))</f>
        <v>2023_01_수프_4_50</v>
      </c>
      <c r="B849" t="s">
        <v>16</v>
      </c>
      <c r="C849" t="str">
        <f>LEFT(O849,4)</f>
        <v>2023</v>
      </c>
      <c r="D849" t="str">
        <f>MID(O849,6,2)</f>
        <v>01</v>
      </c>
      <c r="E849" t="str">
        <f>MID(O849,9,2)</f>
        <v>30</v>
      </c>
      <c r="F849">
        <v>84990605</v>
      </c>
      <c r="G849" t="s">
        <v>2002</v>
      </c>
      <c r="H849" t="s">
        <v>2156</v>
      </c>
      <c r="J849" t="s">
        <v>1671</v>
      </c>
      <c r="K849" t="s">
        <v>2157</v>
      </c>
      <c r="O849" t="s">
        <v>2158</v>
      </c>
      <c r="R849" t="s">
        <v>1575</v>
      </c>
      <c r="S849" t="s">
        <v>1575</v>
      </c>
      <c r="T849" t="str">
        <f>VLOOKUP(F849,[1]마스터!B:E,4,)</f>
        <v>수프</v>
      </c>
    </row>
    <row r="850" spans="1:20">
      <c r="A850" t="str">
        <f>_xlfn.TEXTJOIN("_",TRUE,C850,D850,T850,R850,COUNTIFS($C$1:C850,C850,$D$1:D850,D850,$T$1:T850,T850,$R$1:R850,R850))</f>
        <v>2023_01_수프_4_51</v>
      </c>
      <c r="B850" t="s">
        <v>16</v>
      </c>
      <c r="C850" t="str">
        <f>LEFT(O850,4)</f>
        <v>2023</v>
      </c>
      <c r="D850" t="str">
        <f>MID(O850,6,2)</f>
        <v>01</v>
      </c>
      <c r="E850" t="str">
        <f>MID(O850,9,2)</f>
        <v>30</v>
      </c>
      <c r="F850">
        <v>84990605</v>
      </c>
      <c r="G850" t="s">
        <v>2002</v>
      </c>
      <c r="H850" t="s">
        <v>2159</v>
      </c>
      <c r="J850" t="s">
        <v>1592</v>
      </c>
      <c r="K850" t="s">
        <v>2160</v>
      </c>
      <c r="O850" t="s">
        <v>2161</v>
      </c>
      <c r="R850" t="s">
        <v>1575</v>
      </c>
      <c r="S850" t="s">
        <v>1575</v>
      </c>
      <c r="T850" t="str">
        <f>VLOOKUP(F850,[1]마스터!B:E,4,)</f>
        <v>수프</v>
      </c>
    </row>
    <row r="851" spans="1:20">
      <c r="A851" t="str">
        <f>_xlfn.TEXTJOIN("_",TRUE,C851,D851,T851,R851,COUNTIFS($C$1:C851,C851,$D$1:D851,D851,$T$1:T851,T851,$R$1:R851,R851))</f>
        <v>2023_01_수프_4_52</v>
      </c>
      <c r="B851" t="s">
        <v>16</v>
      </c>
      <c r="C851" t="str">
        <f>LEFT(O851,4)</f>
        <v>2023</v>
      </c>
      <c r="D851" t="str">
        <f>MID(O851,6,2)</f>
        <v>01</v>
      </c>
      <c r="E851" t="str">
        <f>MID(O851,9,2)</f>
        <v>30</v>
      </c>
      <c r="F851">
        <v>84990605</v>
      </c>
      <c r="G851" t="s">
        <v>2002</v>
      </c>
      <c r="H851" t="s">
        <v>2162</v>
      </c>
      <c r="J851" t="s">
        <v>2130</v>
      </c>
      <c r="K851" t="s">
        <v>2163</v>
      </c>
      <c r="O851" t="s">
        <v>2164</v>
      </c>
      <c r="R851" t="s">
        <v>1575</v>
      </c>
      <c r="S851" t="s">
        <v>1575</v>
      </c>
      <c r="T851" t="str">
        <f>VLOOKUP(F851,[1]마스터!B:E,4,)</f>
        <v>수프</v>
      </c>
    </row>
    <row r="852" spans="1:20">
      <c r="A852" t="str">
        <f>_xlfn.TEXTJOIN("_",TRUE,C852,D852,T852,R852,COUNTIFS($C$1:C852,C852,$D$1:D852,D852,$T$1:T852,T852,$R$1:R852,R852))</f>
        <v>2023_01_수프_4_53</v>
      </c>
      <c r="B852" t="s">
        <v>16</v>
      </c>
      <c r="C852" t="str">
        <f>LEFT(O852,4)</f>
        <v>2023</v>
      </c>
      <c r="D852" t="str">
        <f>MID(O852,6,2)</f>
        <v>01</v>
      </c>
      <c r="E852" t="str">
        <f>MID(O852,9,2)</f>
        <v>30</v>
      </c>
      <c r="F852">
        <v>84990605</v>
      </c>
      <c r="G852" t="s">
        <v>2002</v>
      </c>
      <c r="H852" t="s">
        <v>2165</v>
      </c>
      <c r="J852" t="s">
        <v>1671</v>
      </c>
      <c r="K852" t="s">
        <v>2166</v>
      </c>
      <c r="O852" t="s">
        <v>2167</v>
      </c>
      <c r="R852" t="s">
        <v>1575</v>
      </c>
      <c r="S852" t="s">
        <v>1575</v>
      </c>
      <c r="T852" t="str">
        <f>VLOOKUP(F852,[1]마스터!B:E,4,)</f>
        <v>수프</v>
      </c>
    </row>
    <row r="853" spans="1:20">
      <c r="A853" t="str">
        <f>_xlfn.TEXTJOIN("_",TRUE,C853,D853,T853,R853,COUNTIFS($C$1:C853,C853,$D$1:D853,D853,$T$1:T853,T853,$R$1:R853,R853))</f>
        <v>2023_01_수프_3_4</v>
      </c>
      <c r="B853" t="s">
        <v>16</v>
      </c>
      <c r="C853" t="str">
        <f>LEFT(O853,4)</f>
        <v>2023</v>
      </c>
      <c r="D853" t="str">
        <f>MID(O853,6,2)</f>
        <v>01</v>
      </c>
      <c r="E853" t="str">
        <f>MID(O853,9,2)</f>
        <v>30</v>
      </c>
      <c r="F853">
        <v>84990605</v>
      </c>
      <c r="G853" t="s">
        <v>2002</v>
      </c>
      <c r="H853" t="s">
        <v>2168</v>
      </c>
      <c r="J853" t="s">
        <v>1671</v>
      </c>
      <c r="K853" t="s">
        <v>2169</v>
      </c>
      <c r="O853" t="s">
        <v>2170</v>
      </c>
      <c r="R853" t="s">
        <v>1556</v>
      </c>
      <c r="S853" t="s">
        <v>1575</v>
      </c>
      <c r="T853" t="str">
        <f>VLOOKUP(F853,[1]마스터!B:E,4,)</f>
        <v>수프</v>
      </c>
    </row>
    <row r="854" spans="1:20">
      <c r="A854" t="str">
        <f>_xlfn.TEXTJOIN("_",TRUE,C854,D854,T854,R854,COUNTIFS($C$1:C854,C854,$D$1:D854,D854,$T$1:T854,T854,$R$1:R854,R854))</f>
        <v>2023_01_수프_4_54</v>
      </c>
      <c r="B854" t="s">
        <v>16</v>
      </c>
      <c r="C854" t="str">
        <f>LEFT(O854,4)</f>
        <v>2023</v>
      </c>
      <c r="D854" t="str">
        <f>MID(O854,6,2)</f>
        <v>01</v>
      </c>
      <c r="E854" t="str">
        <f>MID(O854,9,2)</f>
        <v>30</v>
      </c>
      <c r="F854">
        <v>84990605</v>
      </c>
      <c r="G854" t="s">
        <v>2002</v>
      </c>
      <c r="H854" t="s">
        <v>2171</v>
      </c>
      <c r="J854" t="s">
        <v>1606</v>
      </c>
      <c r="K854" t="s">
        <v>2172</v>
      </c>
      <c r="O854" t="s">
        <v>2173</v>
      </c>
      <c r="R854" t="s">
        <v>1575</v>
      </c>
      <c r="S854" t="s">
        <v>1575</v>
      </c>
      <c r="T854" t="str">
        <f>VLOOKUP(F854,[1]마스터!B:E,4,)</f>
        <v>수프</v>
      </c>
    </row>
    <row r="855" spans="1:20">
      <c r="A855" t="str">
        <f>_xlfn.TEXTJOIN("_",TRUE,C855,D855,T855,R855,COUNTIFS($C$1:C855,C855,$D$1:D855,D855,$T$1:T855,T855,$R$1:R855,R855))</f>
        <v>2023_01_수프_4_55</v>
      </c>
      <c r="B855" t="s">
        <v>16</v>
      </c>
      <c r="C855" t="str">
        <f>LEFT(O855,4)</f>
        <v>2023</v>
      </c>
      <c r="D855" t="str">
        <f>MID(O855,6,2)</f>
        <v>01</v>
      </c>
      <c r="E855" t="str">
        <f>MID(O855,9,2)</f>
        <v>30</v>
      </c>
      <c r="F855">
        <v>84990605</v>
      </c>
      <c r="G855" t="s">
        <v>2002</v>
      </c>
      <c r="H855" t="s">
        <v>2174</v>
      </c>
      <c r="J855" t="s">
        <v>1595</v>
      </c>
      <c r="K855" t="s">
        <v>2175</v>
      </c>
      <c r="O855" t="s">
        <v>2176</v>
      </c>
      <c r="R855" t="s">
        <v>1575</v>
      </c>
      <c r="S855" t="s">
        <v>1575</v>
      </c>
      <c r="T855" t="str">
        <f>VLOOKUP(F855,[1]마스터!B:E,4,)</f>
        <v>수프</v>
      </c>
    </row>
    <row r="856" spans="1:20">
      <c r="A856" t="str">
        <f>_xlfn.TEXTJOIN("_",TRUE,C856,D856,T856,R856,COUNTIFS($C$1:C856,C856,$D$1:D856,D856,$T$1:T856,T856,$R$1:R856,R856))</f>
        <v>2023_01_수프_4_56</v>
      </c>
      <c r="B856" t="s">
        <v>16</v>
      </c>
      <c r="C856" t="str">
        <f>LEFT(O856,4)</f>
        <v>2023</v>
      </c>
      <c r="D856" t="str">
        <f>MID(O856,6,2)</f>
        <v>01</v>
      </c>
      <c r="E856" t="str">
        <f>MID(O856,9,2)</f>
        <v>30</v>
      </c>
      <c r="F856">
        <v>84990605</v>
      </c>
      <c r="G856" t="s">
        <v>2002</v>
      </c>
      <c r="H856" t="s">
        <v>2177</v>
      </c>
      <c r="J856" t="s">
        <v>1671</v>
      </c>
      <c r="K856" t="s">
        <v>2178</v>
      </c>
      <c r="O856" t="s">
        <v>2179</v>
      </c>
      <c r="R856" t="s">
        <v>1575</v>
      </c>
      <c r="S856" t="s">
        <v>1575</v>
      </c>
      <c r="T856" t="str">
        <f>VLOOKUP(F856,[1]마스터!B:E,4,)</f>
        <v>수프</v>
      </c>
    </row>
    <row r="857" spans="1:20">
      <c r="A857" t="str">
        <f>_xlfn.TEXTJOIN("_",TRUE,C857,D857,T857,R857,COUNTIFS($C$1:C857,C857,$D$1:D857,D857,$T$1:T857,T857,$R$1:R857,R857))</f>
        <v>2023_01_수프_4_57</v>
      </c>
      <c r="B857" t="s">
        <v>16</v>
      </c>
      <c r="C857" t="str">
        <f>LEFT(O857,4)</f>
        <v>2023</v>
      </c>
      <c r="D857" t="str">
        <f>MID(O857,6,2)</f>
        <v>01</v>
      </c>
      <c r="E857" t="str">
        <f>MID(O857,9,2)</f>
        <v>30</v>
      </c>
      <c r="F857">
        <v>84990605</v>
      </c>
      <c r="G857" t="s">
        <v>2002</v>
      </c>
      <c r="H857" t="s">
        <v>2180</v>
      </c>
      <c r="J857" t="s">
        <v>1671</v>
      </c>
      <c r="K857" t="s">
        <v>2181</v>
      </c>
      <c r="O857" t="s">
        <v>2182</v>
      </c>
      <c r="R857" t="s">
        <v>1575</v>
      </c>
      <c r="S857" t="s">
        <v>1575</v>
      </c>
      <c r="T857" t="str">
        <f>VLOOKUP(F857,[1]마스터!B:E,4,)</f>
        <v>수프</v>
      </c>
    </row>
    <row r="858" spans="1:20">
      <c r="A858" t="str">
        <f>_xlfn.TEXTJOIN("_",TRUE,C858,D858,T858,R858,COUNTIFS($C$1:C858,C858,$D$1:D858,D858,$T$1:T858,T858,$R$1:R858,R858))</f>
        <v>2023_01_수프_4_58</v>
      </c>
      <c r="B858" t="s">
        <v>16</v>
      </c>
      <c r="C858" t="str">
        <f>LEFT(O858,4)</f>
        <v>2023</v>
      </c>
      <c r="D858" t="str">
        <f>MID(O858,6,2)</f>
        <v>01</v>
      </c>
      <c r="E858" t="str">
        <f>MID(O858,9,2)</f>
        <v>30</v>
      </c>
      <c r="F858">
        <v>84990605</v>
      </c>
      <c r="G858" t="s">
        <v>2002</v>
      </c>
      <c r="H858" t="s">
        <v>2183</v>
      </c>
      <c r="J858" t="s">
        <v>1671</v>
      </c>
      <c r="K858" t="s">
        <v>2184</v>
      </c>
      <c r="O858" t="s">
        <v>2185</v>
      </c>
      <c r="R858" t="s">
        <v>1575</v>
      </c>
      <c r="S858" t="s">
        <v>1575</v>
      </c>
      <c r="T858" t="str">
        <f>VLOOKUP(F858,[1]마스터!B:E,4,)</f>
        <v>수프</v>
      </c>
    </row>
    <row r="859" spans="1:20">
      <c r="A859" t="str">
        <f>_xlfn.TEXTJOIN("_",TRUE,C859,D859,T859,R859,COUNTIFS($C$1:C859,C859,$D$1:D859,D859,$T$1:T859,T859,$R$1:R859,R859))</f>
        <v>2023_01_수프_4_59</v>
      </c>
      <c r="B859" t="s">
        <v>16</v>
      </c>
      <c r="C859" t="str">
        <f>LEFT(O859,4)</f>
        <v>2023</v>
      </c>
      <c r="D859" t="str">
        <f>MID(O859,6,2)</f>
        <v>01</v>
      </c>
      <c r="E859" t="str">
        <f>MID(O859,9,2)</f>
        <v>30</v>
      </c>
      <c r="F859">
        <v>84990605</v>
      </c>
      <c r="G859" t="s">
        <v>2002</v>
      </c>
      <c r="H859" t="s">
        <v>2186</v>
      </c>
      <c r="J859" t="s">
        <v>1671</v>
      </c>
      <c r="K859" t="s">
        <v>2187</v>
      </c>
      <c r="O859" t="s">
        <v>2188</v>
      </c>
      <c r="R859" t="s">
        <v>1575</v>
      </c>
      <c r="S859" t="s">
        <v>1575</v>
      </c>
      <c r="T859" t="str">
        <f>VLOOKUP(F859,[1]마스터!B:E,4,)</f>
        <v>수프</v>
      </c>
    </row>
    <row r="860" spans="1:20">
      <c r="A860" t="str">
        <f>_xlfn.TEXTJOIN("_",TRUE,C860,D860,T860,R860,COUNTIFS($C$1:C860,C860,$D$1:D860,D860,$T$1:T860,T860,$R$1:R860,R860))</f>
        <v>2023_01_수프_4_60</v>
      </c>
      <c r="B860" t="s">
        <v>16</v>
      </c>
      <c r="C860" t="str">
        <f>LEFT(O860,4)</f>
        <v>2023</v>
      </c>
      <c r="D860" t="str">
        <f>MID(O860,6,2)</f>
        <v>01</v>
      </c>
      <c r="E860" t="str">
        <f>MID(O860,9,2)</f>
        <v>30</v>
      </c>
      <c r="F860">
        <v>84990605</v>
      </c>
      <c r="G860" t="s">
        <v>2002</v>
      </c>
      <c r="H860" t="s">
        <v>2189</v>
      </c>
      <c r="J860" t="s">
        <v>1603</v>
      </c>
      <c r="K860" t="s">
        <v>2190</v>
      </c>
      <c r="O860" t="s">
        <v>2191</v>
      </c>
      <c r="R860" t="s">
        <v>1575</v>
      </c>
      <c r="S860" t="s">
        <v>1575</v>
      </c>
      <c r="T860" t="str">
        <f>VLOOKUP(F860,[1]마스터!B:E,4,)</f>
        <v>수프</v>
      </c>
    </row>
    <row r="861" spans="1:20">
      <c r="A861" t="str">
        <f>_xlfn.TEXTJOIN("_",TRUE,C861,D861,T861,R861,COUNTIFS($C$1:C861,C861,$D$1:D861,D861,$T$1:T861,T861,$R$1:R861,R861))</f>
        <v>2023_01_수프_4_61</v>
      </c>
      <c r="B861" t="s">
        <v>16</v>
      </c>
      <c r="C861" t="str">
        <f>LEFT(O861,4)</f>
        <v>2023</v>
      </c>
      <c r="D861" t="str">
        <f>MID(O861,6,2)</f>
        <v>01</v>
      </c>
      <c r="E861" t="str">
        <f>MID(O861,9,2)</f>
        <v>30</v>
      </c>
      <c r="F861">
        <v>84990605</v>
      </c>
      <c r="G861" t="s">
        <v>2002</v>
      </c>
      <c r="H861" t="s">
        <v>2192</v>
      </c>
      <c r="J861" t="s">
        <v>1671</v>
      </c>
      <c r="K861" t="s">
        <v>2193</v>
      </c>
      <c r="O861" t="s">
        <v>2194</v>
      </c>
      <c r="R861" t="s">
        <v>1575</v>
      </c>
      <c r="S861" t="s">
        <v>1575</v>
      </c>
      <c r="T861" t="str">
        <f>VLOOKUP(F861,[1]마스터!B:E,4,)</f>
        <v>수프</v>
      </c>
    </row>
    <row r="862" spans="1:20">
      <c r="A862" t="str">
        <f>_xlfn.TEXTJOIN("_",TRUE,C862,D862,T862,R862,COUNTIFS($C$1:C862,C862,$D$1:D862,D862,$T$1:T862,T862,$R$1:R862,R862))</f>
        <v>2023_01_수프_4_62</v>
      </c>
      <c r="B862" t="s">
        <v>16</v>
      </c>
      <c r="C862" t="str">
        <f>LEFT(O862,4)</f>
        <v>2023</v>
      </c>
      <c r="D862" t="str">
        <f>MID(O862,6,2)</f>
        <v>01</v>
      </c>
      <c r="E862" t="str">
        <f>MID(O862,9,2)</f>
        <v>30</v>
      </c>
      <c r="F862">
        <v>84990605</v>
      </c>
      <c r="G862" t="s">
        <v>2002</v>
      </c>
      <c r="H862" t="s">
        <v>2195</v>
      </c>
      <c r="J862" t="s">
        <v>1671</v>
      </c>
      <c r="K862" t="s">
        <v>2196</v>
      </c>
      <c r="O862" t="s">
        <v>2197</v>
      </c>
      <c r="R862" t="s">
        <v>1575</v>
      </c>
      <c r="S862" t="s">
        <v>1575</v>
      </c>
      <c r="T862" t="str">
        <f>VLOOKUP(F862,[1]마스터!B:E,4,)</f>
        <v>수프</v>
      </c>
    </row>
    <row r="863" spans="1:20">
      <c r="A863" t="str">
        <f>_xlfn.TEXTJOIN("_",TRUE,C863,D863,T863,R863,COUNTIFS($C$1:C863,C863,$D$1:D863,D863,$T$1:T863,T863,$R$1:R863,R863))</f>
        <v>2023_01_수프_4_63</v>
      </c>
      <c r="B863" t="s">
        <v>16</v>
      </c>
      <c r="C863" t="str">
        <f>LEFT(O863,4)</f>
        <v>2023</v>
      </c>
      <c r="D863" t="str">
        <f>MID(O863,6,2)</f>
        <v>01</v>
      </c>
      <c r="E863" t="str">
        <f>MID(O863,9,2)</f>
        <v>30</v>
      </c>
      <c r="F863">
        <v>84990605</v>
      </c>
      <c r="G863" t="s">
        <v>2002</v>
      </c>
      <c r="H863" t="s">
        <v>418</v>
      </c>
      <c r="J863" t="s">
        <v>1595</v>
      </c>
      <c r="K863" t="s">
        <v>2198</v>
      </c>
      <c r="O863" t="s">
        <v>2199</v>
      </c>
      <c r="R863" t="s">
        <v>1575</v>
      </c>
      <c r="S863" t="s">
        <v>1575</v>
      </c>
      <c r="T863" t="str">
        <f>VLOOKUP(F863,[1]마스터!B:E,4,)</f>
        <v>수프</v>
      </c>
    </row>
    <row r="864" spans="1:20">
      <c r="A864" t="str">
        <f>_xlfn.TEXTJOIN("_",TRUE,C864,D864,T864,R864,COUNTIFS($C$1:C864,C864,$D$1:D864,D864,$T$1:T864,T864,$R$1:R864,R864))</f>
        <v>2023_01_수프_4_64</v>
      </c>
      <c r="B864" t="s">
        <v>16</v>
      </c>
      <c r="C864" t="str">
        <f>LEFT(O864,4)</f>
        <v>2023</v>
      </c>
      <c r="D864" t="str">
        <f>MID(O864,6,2)</f>
        <v>01</v>
      </c>
      <c r="E864" t="str">
        <f>MID(O864,9,2)</f>
        <v>30</v>
      </c>
      <c r="F864">
        <v>84990605</v>
      </c>
      <c r="G864" t="s">
        <v>2002</v>
      </c>
      <c r="H864" t="s">
        <v>324</v>
      </c>
      <c r="J864" t="s">
        <v>1654</v>
      </c>
      <c r="K864" t="s">
        <v>2200</v>
      </c>
      <c r="O864" t="s">
        <v>2201</v>
      </c>
      <c r="R864" t="s">
        <v>1575</v>
      </c>
      <c r="S864" t="s">
        <v>1575</v>
      </c>
      <c r="T864" t="str">
        <f>VLOOKUP(F864,[1]마스터!B:E,4,)</f>
        <v>수프</v>
      </c>
    </row>
    <row r="865" spans="1:20">
      <c r="A865" t="str">
        <f>_xlfn.TEXTJOIN("_",TRUE,C865,D865,T865,R865,COUNTIFS($C$1:C865,C865,$D$1:D865,D865,$T$1:T865,T865,$R$1:R865,R865))</f>
        <v>2023_01_수프_4_65</v>
      </c>
      <c r="B865" t="s">
        <v>16</v>
      </c>
      <c r="C865" t="str">
        <f>LEFT(O865,4)</f>
        <v>2023</v>
      </c>
      <c r="D865" t="str">
        <f>MID(O865,6,2)</f>
        <v>01</v>
      </c>
      <c r="E865" t="str">
        <f>MID(O865,9,2)</f>
        <v>30</v>
      </c>
      <c r="F865">
        <v>84990605</v>
      </c>
      <c r="G865" t="s">
        <v>2002</v>
      </c>
      <c r="H865" t="s">
        <v>537</v>
      </c>
      <c r="J865" t="s">
        <v>1671</v>
      </c>
      <c r="K865" t="s">
        <v>2202</v>
      </c>
      <c r="O865" t="s">
        <v>2203</v>
      </c>
      <c r="R865" t="s">
        <v>1575</v>
      </c>
      <c r="S865" t="s">
        <v>1575</v>
      </c>
      <c r="T865" t="str">
        <f>VLOOKUP(F865,[1]마스터!B:E,4,)</f>
        <v>수프</v>
      </c>
    </row>
    <row r="866" spans="1:20">
      <c r="A866" t="str">
        <f>_xlfn.TEXTJOIN("_",TRUE,C866,D866,T866,R866,COUNTIFS($C$1:C866,C866,$D$1:D866,D866,$T$1:T866,T866,$R$1:R866,R866))</f>
        <v>2023_01_수프_4_66</v>
      </c>
      <c r="B866" t="s">
        <v>16</v>
      </c>
      <c r="C866" t="str">
        <f>LEFT(O866,4)</f>
        <v>2023</v>
      </c>
      <c r="D866" t="str">
        <f>MID(O866,6,2)</f>
        <v>01</v>
      </c>
      <c r="E866" t="str">
        <f>MID(O866,9,2)</f>
        <v>30</v>
      </c>
      <c r="F866">
        <v>84990605</v>
      </c>
      <c r="G866" t="s">
        <v>2002</v>
      </c>
      <c r="H866" t="s">
        <v>2204</v>
      </c>
      <c r="J866" t="s">
        <v>1603</v>
      </c>
      <c r="K866" t="s">
        <v>2205</v>
      </c>
      <c r="O866" t="s">
        <v>2206</v>
      </c>
      <c r="R866" t="s">
        <v>1575</v>
      </c>
      <c r="S866" t="s">
        <v>1575</v>
      </c>
      <c r="T866" t="str">
        <f>VLOOKUP(F866,[1]마스터!B:E,4,)</f>
        <v>수프</v>
      </c>
    </row>
    <row r="867" spans="1:20">
      <c r="A867" t="str">
        <f>_xlfn.TEXTJOIN("_",TRUE,C867,D867,T867,R867,COUNTIFS($C$1:C867,C867,$D$1:D867,D867,$T$1:T867,T867,$R$1:R867,R867))</f>
        <v>2023_01_수프_4_67</v>
      </c>
      <c r="B867" t="s">
        <v>16</v>
      </c>
      <c r="C867" t="str">
        <f>LEFT(O867,4)</f>
        <v>2023</v>
      </c>
      <c r="D867" t="str">
        <f>MID(O867,6,2)</f>
        <v>01</v>
      </c>
      <c r="E867" t="str">
        <f>MID(O867,9,2)</f>
        <v>30</v>
      </c>
      <c r="F867">
        <v>84990605</v>
      </c>
      <c r="G867" t="s">
        <v>2002</v>
      </c>
      <c r="H867" t="s">
        <v>2207</v>
      </c>
      <c r="J867" t="s">
        <v>1671</v>
      </c>
      <c r="K867" t="s">
        <v>2208</v>
      </c>
      <c r="O867" t="s">
        <v>2209</v>
      </c>
      <c r="R867" t="s">
        <v>1575</v>
      </c>
      <c r="S867" t="s">
        <v>1575</v>
      </c>
      <c r="T867" t="str">
        <f>VLOOKUP(F867,[1]마스터!B:E,4,)</f>
        <v>수프</v>
      </c>
    </row>
    <row r="868" spans="1:20">
      <c r="A868" t="str">
        <f>_xlfn.TEXTJOIN("_",TRUE,C868,D868,T868,R868,COUNTIFS($C$1:C868,C868,$D$1:D868,D868,$T$1:T868,T868,$R$1:R868,R868))</f>
        <v>2023_01_수프_4_68</v>
      </c>
      <c r="B868" t="s">
        <v>16</v>
      </c>
      <c r="C868" t="str">
        <f>LEFT(O868,4)</f>
        <v>2023</v>
      </c>
      <c r="D868" t="str">
        <f>MID(O868,6,2)</f>
        <v>01</v>
      </c>
      <c r="E868" t="str">
        <f>MID(O868,9,2)</f>
        <v>30</v>
      </c>
      <c r="F868">
        <v>84990605</v>
      </c>
      <c r="G868" t="s">
        <v>2002</v>
      </c>
      <c r="H868" t="s">
        <v>2210</v>
      </c>
      <c r="J868" t="s">
        <v>1671</v>
      </c>
      <c r="K868" t="s">
        <v>2211</v>
      </c>
      <c r="O868" t="s">
        <v>2212</v>
      </c>
      <c r="R868" t="s">
        <v>1575</v>
      </c>
      <c r="S868" t="s">
        <v>1575</v>
      </c>
      <c r="T868" t="str">
        <f>VLOOKUP(F868,[1]마스터!B:E,4,)</f>
        <v>수프</v>
      </c>
    </row>
    <row r="869" spans="1:20">
      <c r="A869" t="str">
        <f>_xlfn.TEXTJOIN("_",TRUE,C869,D869,T869,R869,COUNTIFS($C$1:C869,C869,$D$1:D869,D869,$T$1:T869,T869,$R$1:R869,R869))</f>
        <v>2023_01_수프_4_69</v>
      </c>
      <c r="B869" t="s">
        <v>16</v>
      </c>
      <c r="C869" t="str">
        <f>LEFT(O869,4)</f>
        <v>2023</v>
      </c>
      <c r="D869" t="str">
        <f>MID(O869,6,2)</f>
        <v>01</v>
      </c>
      <c r="E869" t="str">
        <f>MID(O869,9,2)</f>
        <v>30</v>
      </c>
      <c r="F869">
        <v>84990605</v>
      </c>
      <c r="G869" t="s">
        <v>2002</v>
      </c>
      <c r="H869" t="s">
        <v>2213</v>
      </c>
      <c r="J869" t="s">
        <v>1592</v>
      </c>
      <c r="K869" t="s">
        <v>2214</v>
      </c>
      <c r="O869" t="s">
        <v>2215</v>
      </c>
      <c r="R869" t="s">
        <v>1575</v>
      </c>
      <c r="S869" t="s">
        <v>1575</v>
      </c>
      <c r="T869" t="str">
        <f>VLOOKUP(F869,[1]마스터!B:E,4,)</f>
        <v>수프</v>
      </c>
    </row>
    <row r="870" spans="1:20">
      <c r="A870" t="str">
        <f>_xlfn.TEXTJOIN("_",TRUE,C870,D870,T870,R870,COUNTIFS($C$1:C870,C870,$D$1:D870,D870,$T$1:T870,T870,$R$1:R870,R870))</f>
        <v>2023_01_수프_4_70</v>
      </c>
      <c r="B870" t="s">
        <v>16</v>
      </c>
      <c r="C870" t="str">
        <f>LEFT(O870,4)</f>
        <v>2023</v>
      </c>
      <c r="D870" t="str">
        <f>MID(O870,6,2)</f>
        <v>01</v>
      </c>
      <c r="E870" t="str">
        <f>MID(O870,9,2)</f>
        <v>30</v>
      </c>
      <c r="F870">
        <v>84990605</v>
      </c>
      <c r="G870" t="s">
        <v>2002</v>
      </c>
      <c r="H870" t="s">
        <v>2216</v>
      </c>
      <c r="J870" t="s">
        <v>1671</v>
      </c>
      <c r="K870" t="s">
        <v>2217</v>
      </c>
      <c r="O870" t="s">
        <v>2218</v>
      </c>
      <c r="R870" t="s">
        <v>1575</v>
      </c>
      <c r="S870" t="s">
        <v>1575</v>
      </c>
      <c r="T870" t="str">
        <f>VLOOKUP(F870,[1]마스터!B:E,4,)</f>
        <v>수프</v>
      </c>
    </row>
    <row r="871" spans="1:20">
      <c r="A871" t="str">
        <f>_xlfn.TEXTJOIN("_",TRUE,C871,D871,T871,R871,COUNTIFS($C$1:C871,C871,$D$1:D871,D871,$T$1:T871,T871,$R$1:R871,R871))</f>
        <v>2023_01_수프_4_71</v>
      </c>
      <c r="B871" t="s">
        <v>16</v>
      </c>
      <c r="C871" t="str">
        <f>LEFT(O871,4)</f>
        <v>2023</v>
      </c>
      <c r="D871" t="str">
        <f>MID(O871,6,2)</f>
        <v>01</v>
      </c>
      <c r="E871" t="str">
        <f>MID(O871,9,2)</f>
        <v>30</v>
      </c>
      <c r="F871">
        <v>84990605</v>
      </c>
      <c r="G871" t="s">
        <v>2002</v>
      </c>
      <c r="H871" t="s">
        <v>2219</v>
      </c>
      <c r="J871" t="s">
        <v>1654</v>
      </c>
      <c r="K871" t="s">
        <v>2220</v>
      </c>
      <c r="O871" t="s">
        <v>2221</v>
      </c>
      <c r="R871" t="s">
        <v>1575</v>
      </c>
      <c r="S871" t="s">
        <v>1575</v>
      </c>
      <c r="T871" t="str">
        <f>VLOOKUP(F871,[1]마스터!B:E,4,)</f>
        <v>수프</v>
      </c>
    </row>
    <row r="872" spans="1:20">
      <c r="A872" t="str">
        <f>_xlfn.TEXTJOIN("_",TRUE,C872,D872,T872,R872,COUNTIFS($C$1:C872,C872,$D$1:D872,D872,$T$1:T872,T872,$R$1:R872,R872))</f>
        <v>2023_01_수프_4_72</v>
      </c>
      <c r="B872" t="s">
        <v>16</v>
      </c>
      <c r="C872" t="str">
        <f>LEFT(O872,4)</f>
        <v>2023</v>
      </c>
      <c r="D872" t="str">
        <f>MID(O872,6,2)</f>
        <v>01</v>
      </c>
      <c r="E872" t="str">
        <f>MID(O872,9,2)</f>
        <v>30</v>
      </c>
      <c r="F872">
        <v>84990605</v>
      </c>
      <c r="G872" t="s">
        <v>2002</v>
      </c>
      <c r="H872" t="s">
        <v>2222</v>
      </c>
      <c r="J872" t="s">
        <v>1671</v>
      </c>
      <c r="K872" t="s">
        <v>2223</v>
      </c>
      <c r="O872" t="s">
        <v>2224</v>
      </c>
      <c r="R872" t="s">
        <v>1575</v>
      </c>
      <c r="S872" t="s">
        <v>1575</v>
      </c>
      <c r="T872" t="str">
        <f>VLOOKUP(F872,[1]마스터!B:E,4,)</f>
        <v>수프</v>
      </c>
    </row>
    <row r="873" spans="1:20">
      <c r="A873" t="str">
        <f>_xlfn.TEXTJOIN("_",TRUE,C873,D873,T873,R873,COUNTIFS($C$1:C873,C873,$D$1:D873,D873,$T$1:T873,T873,$R$1:R873,R873))</f>
        <v>2023_01_수프_4_73</v>
      </c>
      <c r="B873" t="s">
        <v>16</v>
      </c>
      <c r="C873" t="str">
        <f>LEFT(O873,4)</f>
        <v>2023</v>
      </c>
      <c r="D873" t="str">
        <f>MID(O873,6,2)</f>
        <v>01</v>
      </c>
      <c r="E873" t="str">
        <f>MID(O873,9,2)</f>
        <v>30</v>
      </c>
      <c r="F873">
        <v>84990605</v>
      </c>
      <c r="G873" t="s">
        <v>2002</v>
      </c>
      <c r="H873" t="s">
        <v>2225</v>
      </c>
      <c r="J873" t="s">
        <v>1671</v>
      </c>
      <c r="K873" t="s">
        <v>2226</v>
      </c>
      <c r="O873" t="s">
        <v>2227</v>
      </c>
      <c r="R873" t="s">
        <v>1575</v>
      </c>
      <c r="S873" t="s">
        <v>1575</v>
      </c>
      <c r="T873" t="str">
        <f>VLOOKUP(F873,[1]마스터!B:E,4,)</f>
        <v>수프</v>
      </c>
    </row>
    <row r="874" spans="1:20">
      <c r="A874" t="str">
        <f>_xlfn.TEXTJOIN("_",TRUE,C874,D874,T874,R874,COUNTIFS($C$1:C874,C874,$D$1:D874,D874,$T$1:T874,T874,$R$1:R874,R874))</f>
        <v>2023_01_폰타나 보쥬 스위트콘 크림 수프 180g_4_1</v>
      </c>
      <c r="B874" t="s">
        <v>16</v>
      </c>
      <c r="C874" t="str">
        <f>LEFT(O874,4)</f>
        <v>2023</v>
      </c>
      <c r="D874" t="str">
        <f>MID(O874,6,2)</f>
        <v>01</v>
      </c>
      <c r="E874" t="str">
        <f>MID(O874,9,2)</f>
        <v>30</v>
      </c>
      <c r="F874">
        <v>186740151</v>
      </c>
      <c r="G874" t="s">
        <v>2228</v>
      </c>
      <c r="H874" t="s">
        <v>2229</v>
      </c>
      <c r="J874" t="s">
        <v>2230</v>
      </c>
      <c r="K874" t="s">
        <v>2231</v>
      </c>
      <c r="O874" t="s">
        <v>2232</v>
      </c>
      <c r="R874" t="s">
        <v>1575</v>
      </c>
      <c r="S874" t="s">
        <v>1575</v>
      </c>
      <c r="T874" t="str">
        <f>VLOOKUP(F874,[1]마스터!B:E,4,)</f>
        <v>폰타나 보쥬 스위트콘 크림 수프 180g</v>
      </c>
    </row>
    <row r="875" spans="1:20">
      <c r="A875" t="str">
        <f>_xlfn.TEXTJOIN("_",TRUE,C875,D875,T875,R875,COUNTIFS($C$1:C875,C875,$D$1:D875,D875,$T$1:T875,T875,$R$1:R875,R875))</f>
        <v>2023_01_수프_4_74</v>
      </c>
      <c r="B875" t="s">
        <v>16</v>
      </c>
      <c r="C875" t="str">
        <f>LEFT(O875,4)</f>
        <v>2023</v>
      </c>
      <c r="D875" t="str">
        <f>MID(O875,6,2)</f>
        <v>01</v>
      </c>
      <c r="E875" t="str">
        <f>MID(O875,9,2)</f>
        <v>30</v>
      </c>
      <c r="F875">
        <v>84990605</v>
      </c>
      <c r="G875" t="s">
        <v>2002</v>
      </c>
      <c r="H875" t="s">
        <v>2233</v>
      </c>
      <c r="J875" t="s">
        <v>1595</v>
      </c>
      <c r="K875" t="s">
        <v>2234</v>
      </c>
      <c r="O875" t="s">
        <v>2235</v>
      </c>
      <c r="R875" t="s">
        <v>1575</v>
      </c>
      <c r="S875" t="s">
        <v>1575</v>
      </c>
      <c r="T875" t="str">
        <f>VLOOKUP(F875,[1]마스터!B:E,4,)</f>
        <v>수프</v>
      </c>
    </row>
    <row r="876" spans="1:20">
      <c r="A876" t="str">
        <f>_xlfn.TEXTJOIN("_",TRUE,C876,D876,T876,R876,COUNTIFS($C$1:C876,C876,$D$1:D876,D876,$T$1:T876,T876,$R$1:R876,R876))</f>
        <v>2023_01_수프_4_75</v>
      </c>
      <c r="B876" t="s">
        <v>16</v>
      </c>
      <c r="C876" t="str">
        <f>LEFT(O876,4)</f>
        <v>2023</v>
      </c>
      <c r="D876" t="str">
        <f>MID(O876,6,2)</f>
        <v>01</v>
      </c>
      <c r="E876" t="str">
        <f>MID(O876,9,2)</f>
        <v>30</v>
      </c>
      <c r="F876">
        <v>84990605</v>
      </c>
      <c r="G876" t="s">
        <v>2002</v>
      </c>
      <c r="H876" t="s">
        <v>2236</v>
      </c>
      <c r="J876" t="s">
        <v>1595</v>
      </c>
      <c r="K876" t="s">
        <v>2237</v>
      </c>
      <c r="O876" t="s">
        <v>2238</v>
      </c>
      <c r="R876" t="s">
        <v>1575</v>
      </c>
      <c r="S876" t="s">
        <v>1575</v>
      </c>
      <c r="T876" t="str">
        <f>VLOOKUP(F876,[1]마스터!B:E,4,)</f>
        <v>수프</v>
      </c>
    </row>
    <row r="877" spans="1:20">
      <c r="A877" t="str">
        <f>_xlfn.TEXTJOIN("_",TRUE,C877,D877,T877,R877,COUNTIFS($C$1:C877,C877,$D$1:D877,D877,$T$1:T877,T877,$R$1:R877,R877))</f>
        <v>2023_01_수프_4_76</v>
      </c>
      <c r="B877" t="s">
        <v>16</v>
      </c>
      <c r="C877" t="str">
        <f>LEFT(O877,4)</f>
        <v>2023</v>
      </c>
      <c r="D877" t="str">
        <f>MID(O877,6,2)</f>
        <v>01</v>
      </c>
      <c r="E877" t="str">
        <f>MID(O877,9,2)</f>
        <v>29</v>
      </c>
      <c r="F877">
        <v>84990605</v>
      </c>
      <c r="G877" t="s">
        <v>2002</v>
      </c>
      <c r="H877" t="s">
        <v>2239</v>
      </c>
      <c r="J877" t="s">
        <v>1671</v>
      </c>
      <c r="K877" t="s">
        <v>2240</v>
      </c>
      <c r="O877" t="s">
        <v>2241</v>
      </c>
      <c r="R877" t="s">
        <v>1575</v>
      </c>
      <c r="S877" t="s">
        <v>1575</v>
      </c>
      <c r="T877" t="str">
        <f>VLOOKUP(F877,[1]마스터!B:E,4,)</f>
        <v>수프</v>
      </c>
    </row>
    <row r="878" spans="1:20">
      <c r="A878" t="str">
        <f>_xlfn.TEXTJOIN("_",TRUE,C878,D878,T878,R878,COUNTIFS($C$1:C878,C878,$D$1:D878,D878,$T$1:T878,T878,$R$1:R878,R878))</f>
        <v>2023_01_수프_4_77</v>
      </c>
      <c r="B878" t="s">
        <v>16</v>
      </c>
      <c r="C878" t="str">
        <f>LEFT(O878,4)</f>
        <v>2023</v>
      </c>
      <c r="D878" t="str">
        <f>MID(O878,6,2)</f>
        <v>01</v>
      </c>
      <c r="E878" t="str">
        <f>MID(O878,9,2)</f>
        <v>29</v>
      </c>
      <c r="F878">
        <v>84990605</v>
      </c>
      <c r="G878" t="s">
        <v>2002</v>
      </c>
      <c r="H878" t="s">
        <v>2242</v>
      </c>
      <c r="J878" t="s">
        <v>2130</v>
      </c>
      <c r="K878" t="s">
        <v>2243</v>
      </c>
      <c r="O878" t="s">
        <v>2244</v>
      </c>
      <c r="R878" t="s">
        <v>1575</v>
      </c>
      <c r="S878" t="s">
        <v>1575</v>
      </c>
      <c r="T878" t="str">
        <f>VLOOKUP(F878,[1]마스터!B:E,4,)</f>
        <v>수프</v>
      </c>
    </row>
    <row r="879" spans="1:20">
      <c r="A879" t="str">
        <f>_xlfn.TEXTJOIN("_",TRUE,C879,D879,T879,R879,COUNTIFS($C$1:C879,C879,$D$1:D879,D879,$T$1:T879,T879,$R$1:R879,R879))</f>
        <v>2023_01_수프_4_78</v>
      </c>
      <c r="B879" t="s">
        <v>16</v>
      </c>
      <c r="C879" t="str">
        <f>LEFT(O879,4)</f>
        <v>2023</v>
      </c>
      <c r="D879" t="str">
        <f>MID(O879,6,2)</f>
        <v>01</v>
      </c>
      <c r="E879" t="str">
        <f>MID(O879,9,2)</f>
        <v>29</v>
      </c>
      <c r="F879">
        <v>84990605</v>
      </c>
      <c r="G879" t="s">
        <v>2002</v>
      </c>
      <c r="H879" t="s">
        <v>2245</v>
      </c>
      <c r="J879" t="s">
        <v>1671</v>
      </c>
      <c r="K879" t="s">
        <v>2246</v>
      </c>
      <c r="O879" t="s">
        <v>2247</v>
      </c>
      <c r="R879" t="s">
        <v>1575</v>
      </c>
      <c r="S879" t="s">
        <v>1575</v>
      </c>
      <c r="T879" t="str">
        <f>VLOOKUP(F879,[1]마스터!B:E,4,)</f>
        <v>수프</v>
      </c>
    </row>
    <row r="880" spans="1:20">
      <c r="A880" t="str">
        <f>_xlfn.TEXTJOIN("_",TRUE,C880,D880,T880,R880,COUNTIFS($C$1:C880,C880,$D$1:D880,D880,$T$1:T880,T880,$R$1:R880,R880))</f>
        <v>2023_01_수프_4_79</v>
      </c>
      <c r="B880" t="s">
        <v>16</v>
      </c>
      <c r="C880" t="str">
        <f>LEFT(O880,4)</f>
        <v>2023</v>
      </c>
      <c r="D880" t="str">
        <f>MID(O880,6,2)</f>
        <v>01</v>
      </c>
      <c r="E880" t="str">
        <f>MID(O880,9,2)</f>
        <v>29</v>
      </c>
      <c r="F880">
        <v>84990605</v>
      </c>
      <c r="G880" t="s">
        <v>2002</v>
      </c>
      <c r="H880" t="s">
        <v>1701</v>
      </c>
      <c r="J880" t="s">
        <v>1671</v>
      </c>
      <c r="K880" t="s">
        <v>2248</v>
      </c>
      <c r="O880" t="s">
        <v>2249</v>
      </c>
      <c r="R880" t="s">
        <v>1575</v>
      </c>
      <c r="S880" t="s">
        <v>1575</v>
      </c>
      <c r="T880" t="str">
        <f>VLOOKUP(F880,[1]마스터!B:E,4,)</f>
        <v>수프</v>
      </c>
    </row>
    <row r="881" spans="1:20">
      <c r="A881" t="str">
        <f>_xlfn.TEXTJOIN("_",TRUE,C881,D881,T881,R881,COUNTIFS($C$1:C881,C881,$D$1:D881,D881,$T$1:T881,T881,$R$1:R881,R881))</f>
        <v>2023_01_수프_4_80</v>
      </c>
      <c r="B881" t="s">
        <v>16</v>
      </c>
      <c r="C881" t="str">
        <f>LEFT(O881,4)</f>
        <v>2023</v>
      </c>
      <c r="D881" t="str">
        <f>MID(O881,6,2)</f>
        <v>01</v>
      </c>
      <c r="E881" t="str">
        <f>MID(O881,9,2)</f>
        <v>29</v>
      </c>
      <c r="F881">
        <v>84990605</v>
      </c>
      <c r="G881" t="s">
        <v>2002</v>
      </c>
      <c r="H881" t="s">
        <v>2250</v>
      </c>
      <c r="J881" t="s">
        <v>2251</v>
      </c>
      <c r="K881" t="s">
        <v>2252</v>
      </c>
      <c r="O881" t="s">
        <v>2253</v>
      </c>
      <c r="R881" t="s">
        <v>1575</v>
      </c>
      <c r="S881" t="s">
        <v>1575</v>
      </c>
      <c r="T881" t="str">
        <f>VLOOKUP(F881,[1]마스터!B:E,4,)</f>
        <v>수프</v>
      </c>
    </row>
    <row r="882" spans="1:20">
      <c r="A882" t="str">
        <f>_xlfn.TEXTJOIN("_",TRUE,C882,D882,T882,R882,COUNTIFS($C$1:C882,C882,$D$1:D882,D882,$T$1:T882,T882,$R$1:R882,R882))</f>
        <v>2023_01_수프_4_81</v>
      </c>
      <c r="B882" t="s">
        <v>16</v>
      </c>
      <c r="C882" t="str">
        <f>LEFT(O882,4)</f>
        <v>2023</v>
      </c>
      <c r="D882" t="str">
        <f>MID(O882,6,2)</f>
        <v>01</v>
      </c>
      <c r="E882" t="str">
        <f>MID(O882,9,2)</f>
        <v>29</v>
      </c>
      <c r="F882">
        <v>84990605</v>
      </c>
      <c r="G882" t="s">
        <v>2002</v>
      </c>
      <c r="H882" t="s">
        <v>2254</v>
      </c>
      <c r="J882" t="s">
        <v>1595</v>
      </c>
      <c r="K882" t="s">
        <v>2255</v>
      </c>
      <c r="O882" t="s">
        <v>2256</v>
      </c>
      <c r="R882" t="s">
        <v>1575</v>
      </c>
      <c r="S882" t="s">
        <v>1575</v>
      </c>
      <c r="T882" t="str">
        <f>VLOOKUP(F882,[1]마스터!B:E,4,)</f>
        <v>수프</v>
      </c>
    </row>
    <row r="883" spans="1:20">
      <c r="A883" t="str">
        <f>_xlfn.TEXTJOIN("_",TRUE,C883,D883,T883,R883,COUNTIFS($C$1:C883,C883,$D$1:D883,D883,$T$1:T883,T883,$R$1:R883,R883))</f>
        <v>2023_01_수프_3_5</v>
      </c>
      <c r="B883" t="s">
        <v>16</v>
      </c>
      <c r="C883" t="str">
        <f>LEFT(O883,4)</f>
        <v>2023</v>
      </c>
      <c r="D883" t="str">
        <f>MID(O883,6,2)</f>
        <v>01</v>
      </c>
      <c r="E883" t="str">
        <f>MID(O883,9,2)</f>
        <v>29</v>
      </c>
      <c r="F883">
        <v>84990605</v>
      </c>
      <c r="G883" t="s">
        <v>2002</v>
      </c>
      <c r="H883" t="s">
        <v>2257</v>
      </c>
      <c r="J883" t="s">
        <v>1592</v>
      </c>
      <c r="K883" t="s">
        <v>2258</v>
      </c>
      <c r="O883" t="s">
        <v>2259</v>
      </c>
      <c r="R883" t="s">
        <v>1556</v>
      </c>
      <c r="S883" t="s">
        <v>1575</v>
      </c>
      <c r="T883" t="str">
        <f>VLOOKUP(F883,[1]마스터!B:E,4,)</f>
        <v>수프</v>
      </c>
    </row>
    <row r="884" spans="1:20">
      <c r="A884" t="str">
        <f>_xlfn.TEXTJOIN("_",TRUE,C884,D884,T884,R884,COUNTIFS($C$1:C884,C884,$D$1:D884,D884,$T$1:T884,T884,$R$1:R884,R884))</f>
        <v>2023_01_수프_4_82</v>
      </c>
      <c r="B884" t="s">
        <v>16</v>
      </c>
      <c r="C884" t="str">
        <f>LEFT(O884,4)</f>
        <v>2023</v>
      </c>
      <c r="D884" t="str">
        <f>MID(O884,6,2)</f>
        <v>01</v>
      </c>
      <c r="E884" t="str">
        <f>MID(O884,9,2)</f>
        <v>29</v>
      </c>
      <c r="F884">
        <v>84990605</v>
      </c>
      <c r="G884" t="s">
        <v>2002</v>
      </c>
      <c r="H884" t="s">
        <v>2260</v>
      </c>
      <c r="J884" t="s">
        <v>2130</v>
      </c>
      <c r="K884" t="s">
        <v>2261</v>
      </c>
      <c r="O884" t="s">
        <v>2262</v>
      </c>
      <c r="R884" t="s">
        <v>1575</v>
      </c>
      <c r="S884" t="s">
        <v>1575</v>
      </c>
      <c r="T884" t="str">
        <f>VLOOKUP(F884,[1]마스터!B:E,4,)</f>
        <v>수프</v>
      </c>
    </row>
    <row r="885" spans="1:20">
      <c r="A885" t="str">
        <f>_xlfn.TEXTJOIN("_",TRUE,C885,D885,T885,R885,COUNTIFS($C$1:C885,C885,$D$1:D885,D885,$T$1:T885,T885,$R$1:R885,R885))</f>
        <v>2023_01_수프_4_83</v>
      </c>
      <c r="B885" t="s">
        <v>16</v>
      </c>
      <c r="C885" t="str">
        <f>LEFT(O885,4)</f>
        <v>2023</v>
      </c>
      <c r="D885" t="str">
        <f>MID(O885,6,2)</f>
        <v>01</v>
      </c>
      <c r="E885" t="str">
        <f>MID(O885,9,2)</f>
        <v>29</v>
      </c>
      <c r="F885">
        <v>84990605</v>
      </c>
      <c r="G885" t="s">
        <v>2002</v>
      </c>
      <c r="H885" t="s">
        <v>2263</v>
      </c>
      <c r="J885" t="s">
        <v>1671</v>
      </c>
      <c r="K885" t="s">
        <v>2264</v>
      </c>
      <c r="O885" t="s">
        <v>2265</v>
      </c>
      <c r="R885" t="s">
        <v>1575</v>
      </c>
      <c r="S885" t="s">
        <v>1575</v>
      </c>
      <c r="T885" t="str">
        <f>VLOOKUP(F885,[1]마스터!B:E,4,)</f>
        <v>수프</v>
      </c>
    </row>
    <row r="886" spans="1:20">
      <c r="A886" t="str">
        <f>_xlfn.TEXTJOIN("_",TRUE,C886,D886,T886,R886,COUNTIFS($C$1:C886,C886,$D$1:D886,D886,$T$1:T886,T886,$R$1:R886,R886))</f>
        <v>2023_01_수프_4_84</v>
      </c>
      <c r="B886" t="s">
        <v>16</v>
      </c>
      <c r="C886" t="str">
        <f>LEFT(O886,4)</f>
        <v>2023</v>
      </c>
      <c r="D886" t="str">
        <f>MID(O886,6,2)</f>
        <v>01</v>
      </c>
      <c r="E886" t="str">
        <f>MID(O886,9,2)</f>
        <v>29</v>
      </c>
      <c r="F886">
        <v>84990605</v>
      </c>
      <c r="G886" t="s">
        <v>2002</v>
      </c>
      <c r="H886" t="s">
        <v>2266</v>
      </c>
      <c r="J886" t="s">
        <v>1595</v>
      </c>
      <c r="K886" t="s">
        <v>2267</v>
      </c>
      <c r="O886" t="s">
        <v>2268</v>
      </c>
      <c r="R886" t="s">
        <v>1575</v>
      </c>
      <c r="S886" t="s">
        <v>1575</v>
      </c>
      <c r="T886" t="str">
        <f>VLOOKUP(F886,[1]마스터!B:E,4,)</f>
        <v>수프</v>
      </c>
    </row>
    <row r="887" spans="1:20">
      <c r="A887" t="str">
        <f>_xlfn.TEXTJOIN("_",TRUE,C887,D887,T887,R887,COUNTIFS($C$1:C887,C887,$D$1:D887,D887,$T$1:T887,T887,$R$1:R887,R887))</f>
        <v>2023_01_수프_4_85</v>
      </c>
      <c r="B887" t="s">
        <v>16</v>
      </c>
      <c r="C887" t="str">
        <f>LEFT(O887,4)</f>
        <v>2023</v>
      </c>
      <c r="D887" t="str">
        <f>MID(O887,6,2)</f>
        <v>01</v>
      </c>
      <c r="E887" t="str">
        <f>MID(O887,9,2)</f>
        <v>29</v>
      </c>
      <c r="F887">
        <v>84990605</v>
      </c>
      <c r="G887" t="s">
        <v>2002</v>
      </c>
      <c r="H887" t="s">
        <v>2269</v>
      </c>
      <c r="J887" t="s">
        <v>1603</v>
      </c>
      <c r="K887" t="s">
        <v>2270</v>
      </c>
      <c r="O887" t="s">
        <v>2271</v>
      </c>
      <c r="R887" t="s">
        <v>1575</v>
      </c>
      <c r="S887" t="s">
        <v>1575</v>
      </c>
      <c r="T887" t="str">
        <f>VLOOKUP(F887,[1]마스터!B:E,4,)</f>
        <v>수프</v>
      </c>
    </row>
    <row r="888" spans="1:20">
      <c r="A888" t="str">
        <f>_xlfn.TEXTJOIN("_",TRUE,C888,D888,T888,R888,COUNTIFS($C$1:C888,C888,$D$1:D888,D888,$T$1:T888,T888,$R$1:R888,R888))</f>
        <v>2023_01_수프_4_86</v>
      </c>
      <c r="B888" t="s">
        <v>16</v>
      </c>
      <c r="C888" t="str">
        <f>LEFT(O888,4)</f>
        <v>2023</v>
      </c>
      <c r="D888" t="str">
        <f>MID(O888,6,2)</f>
        <v>01</v>
      </c>
      <c r="E888" t="str">
        <f>MID(O888,9,2)</f>
        <v>29</v>
      </c>
      <c r="F888">
        <v>84990605</v>
      </c>
      <c r="G888" t="s">
        <v>2002</v>
      </c>
      <c r="H888" t="s">
        <v>2272</v>
      </c>
      <c r="J888" t="s">
        <v>2130</v>
      </c>
      <c r="K888" t="s">
        <v>2273</v>
      </c>
      <c r="O888" t="s">
        <v>2274</v>
      </c>
      <c r="R888" t="s">
        <v>1575</v>
      </c>
      <c r="S888" t="s">
        <v>1575</v>
      </c>
      <c r="T888" t="str">
        <f>VLOOKUP(F888,[1]마스터!B:E,4,)</f>
        <v>수프</v>
      </c>
    </row>
    <row r="889" spans="1:20">
      <c r="A889" t="str">
        <f>_xlfn.TEXTJOIN("_",TRUE,C889,D889,T889,R889,COUNTIFS($C$1:C889,C889,$D$1:D889,D889,$T$1:T889,T889,$R$1:R889,R889))</f>
        <v>2023_01_폰타나 보쥬 스위트콘 크림 수프 180g_4_2</v>
      </c>
      <c r="B889" t="s">
        <v>16</v>
      </c>
      <c r="C889" t="str">
        <f>LEFT(O889,4)</f>
        <v>2023</v>
      </c>
      <c r="D889" t="str">
        <f>MID(O889,6,2)</f>
        <v>01</v>
      </c>
      <c r="E889" t="str">
        <f>MID(O889,9,2)</f>
        <v>29</v>
      </c>
      <c r="F889">
        <v>186740151</v>
      </c>
      <c r="G889" t="s">
        <v>2228</v>
      </c>
      <c r="H889" t="s">
        <v>2275</v>
      </c>
      <c r="J889" t="s">
        <v>2276</v>
      </c>
      <c r="K889" t="s">
        <v>2277</v>
      </c>
      <c r="O889" t="s">
        <v>2278</v>
      </c>
      <c r="R889" t="s">
        <v>1575</v>
      </c>
      <c r="S889" t="s">
        <v>1575</v>
      </c>
      <c r="T889" t="str">
        <f>VLOOKUP(F889,[1]마스터!B:E,4,)</f>
        <v>폰타나 보쥬 스위트콘 크림 수프 180g</v>
      </c>
    </row>
    <row r="890" spans="1:20">
      <c r="A890" t="str">
        <f>_xlfn.TEXTJOIN("_",TRUE,C890,D890,T890,R890,COUNTIFS($C$1:C890,C890,$D$1:D890,D890,$T$1:T890,T890,$R$1:R890,R890))</f>
        <v>2023_01_수프_4_87</v>
      </c>
      <c r="B890" t="s">
        <v>16</v>
      </c>
      <c r="C890" t="str">
        <f>LEFT(O890,4)</f>
        <v>2023</v>
      </c>
      <c r="D890" t="str">
        <f>MID(O890,6,2)</f>
        <v>01</v>
      </c>
      <c r="E890" t="str">
        <f>MID(O890,9,2)</f>
        <v>29</v>
      </c>
      <c r="F890">
        <v>84990605</v>
      </c>
      <c r="G890" t="s">
        <v>2002</v>
      </c>
      <c r="H890" t="s">
        <v>2279</v>
      </c>
      <c r="J890" t="s">
        <v>1606</v>
      </c>
      <c r="K890" t="s">
        <v>2280</v>
      </c>
      <c r="O890" t="s">
        <v>2281</v>
      </c>
      <c r="R890" t="s">
        <v>1575</v>
      </c>
      <c r="S890" t="s">
        <v>1575</v>
      </c>
      <c r="T890" t="str">
        <f>VLOOKUP(F890,[1]마스터!B:E,4,)</f>
        <v>수프</v>
      </c>
    </row>
    <row r="891" spans="1:20">
      <c r="A891" t="str">
        <f>_xlfn.TEXTJOIN("_",TRUE,C891,D891,T891,R891,COUNTIFS($C$1:C891,C891,$D$1:D891,D891,$T$1:T891,T891,$R$1:R891,R891))</f>
        <v>2023_01_수프_4_88</v>
      </c>
      <c r="B891" t="s">
        <v>16</v>
      </c>
      <c r="C891" t="str">
        <f>LEFT(O891,4)</f>
        <v>2023</v>
      </c>
      <c r="D891" t="str">
        <f>MID(O891,6,2)</f>
        <v>01</v>
      </c>
      <c r="E891" t="str">
        <f>MID(O891,9,2)</f>
        <v>29</v>
      </c>
      <c r="F891">
        <v>84990605</v>
      </c>
      <c r="G891" t="s">
        <v>2002</v>
      </c>
      <c r="H891" t="s">
        <v>2282</v>
      </c>
      <c r="J891" t="s">
        <v>2114</v>
      </c>
      <c r="K891" t="s">
        <v>2283</v>
      </c>
      <c r="O891" t="s">
        <v>2284</v>
      </c>
      <c r="R891" t="s">
        <v>1575</v>
      </c>
      <c r="S891" t="s">
        <v>1575</v>
      </c>
      <c r="T891" t="str">
        <f>VLOOKUP(F891,[1]마스터!B:E,4,)</f>
        <v>수프</v>
      </c>
    </row>
    <row r="892" spans="1:20">
      <c r="A892" t="str">
        <f>_xlfn.TEXTJOIN("_",TRUE,C892,D892,T892,R892,COUNTIFS($C$1:C892,C892,$D$1:D892,D892,$T$1:T892,T892,$R$1:R892,R892))</f>
        <v>2023_01_수프_4_89</v>
      </c>
      <c r="B892" t="s">
        <v>16</v>
      </c>
      <c r="C892" t="str">
        <f>LEFT(O892,4)</f>
        <v>2023</v>
      </c>
      <c r="D892" t="str">
        <f>MID(O892,6,2)</f>
        <v>01</v>
      </c>
      <c r="E892" t="str">
        <f>MID(O892,9,2)</f>
        <v>29</v>
      </c>
      <c r="F892">
        <v>84990605</v>
      </c>
      <c r="G892" t="s">
        <v>2002</v>
      </c>
      <c r="H892" t="s">
        <v>2285</v>
      </c>
      <c r="J892" t="s">
        <v>2286</v>
      </c>
      <c r="K892" t="s">
        <v>2287</v>
      </c>
      <c r="O892" t="s">
        <v>2288</v>
      </c>
      <c r="R892" t="s">
        <v>1575</v>
      </c>
      <c r="S892" t="s">
        <v>1575</v>
      </c>
      <c r="T892" t="str">
        <f>VLOOKUP(F892,[1]마스터!B:E,4,)</f>
        <v>수프</v>
      </c>
    </row>
    <row r="893" spans="1:20">
      <c r="A893" t="str">
        <f>_xlfn.TEXTJOIN("_",TRUE,C893,D893,T893,R893,COUNTIFS($C$1:C893,C893,$D$1:D893,D893,$T$1:T893,T893,$R$1:R893,R893))</f>
        <v>2023_01_수프_4_90</v>
      </c>
      <c r="B893" t="s">
        <v>16</v>
      </c>
      <c r="C893" t="str">
        <f>LEFT(O893,4)</f>
        <v>2023</v>
      </c>
      <c r="D893" t="str">
        <f>MID(O893,6,2)</f>
        <v>01</v>
      </c>
      <c r="E893" t="str">
        <f>MID(O893,9,2)</f>
        <v>28</v>
      </c>
      <c r="F893">
        <v>84990605</v>
      </c>
      <c r="G893" t="s">
        <v>2002</v>
      </c>
      <c r="H893" t="s">
        <v>2289</v>
      </c>
      <c r="J893" t="s">
        <v>1671</v>
      </c>
      <c r="K893" t="s">
        <v>2290</v>
      </c>
      <c r="O893" t="s">
        <v>2291</v>
      </c>
      <c r="R893" t="s">
        <v>1575</v>
      </c>
      <c r="S893" t="s">
        <v>1575</v>
      </c>
      <c r="T893" t="str">
        <f>VLOOKUP(F893,[1]마스터!B:E,4,)</f>
        <v>수프</v>
      </c>
    </row>
    <row r="894" spans="1:20">
      <c r="A894" t="str">
        <f>_xlfn.TEXTJOIN("_",TRUE,C894,D894,T894,R894,COUNTIFS($C$1:C894,C894,$D$1:D894,D894,$T$1:T894,T894,$R$1:R894,R894))</f>
        <v>2023_01_수프_4_91</v>
      </c>
      <c r="B894" t="s">
        <v>16</v>
      </c>
      <c r="C894" t="str">
        <f>LEFT(O894,4)</f>
        <v>2023</v>
      </c>
      <c r="D894" t="str">
        <f>MID(O894,6,2)</f>
        <v>01</v>
      </c>
      <c r="E894" t="str">
        <f>MID(O894,9,2)</f>
        <v>28</v>
      </c>
      <c r="F894">
        <v>84990605</v>
      </c>
      <c r="G894" t="s">
        <v>2002</v>
      </c>
      <c r="H894" t="s">
        <v>2292</v>
      </c>
      <c r="J894" t="s">
        <v>1592</v>
      </c>
      <c r="K894" t="s">
        <v>2293</v>
      </c>
      <c r="O894" t="s">
        <v>2294</v>
      </c>
      <c r="R894" t="s">
        <v>1575</v>
      </c>
      <c r="S894" t="s">
        <v>1575</v>
      </c>
      <c r="T894" t="str">
        <f>VLOOKUP(F894,[1]마스터!B:E,4,)</f>
        <v>수프</v>
      </c>
    </row>
    <row r="895" spans="1:20">
      <c r="A895" t="str">
        <f>_xlfn.TEXTJOIN("_",TRUE,C895,D895,T895,R895,COUNTIFS($C$1:C895,C895,$D$1:D895,D895,$T$1:T895,T895,$R$1:R895,R895))</f>
        <v>2023_01_수프_4_92</v>
      </c>
      <c r="B895" t="s">
        <v>16</v>
      </c>
      <c r="C895" t="str">
        <f>LEFT(O895,4)</f>
        <v>2023</v>
      </c>
      <c r="D895" t="str">
        <f>MID(O895,6,2)</f>
        <v>01</v>
      </c>
      <c r="E895" t="str">
        <f>MID(O895,9,2)</f>
        <v>28</v>
      </c>
      <c r="F895">
        <v>84990605</v>
      </c>
      <c r="G895" t="s">
        <v>2002</v>
      </c>
      <c r="H895" t="s">
        <v>2295</v>
      </c>
      <c r="J895" t="s">
        <v>2123</v>
      </c>
      <c r="K895" t="s">
        <v>2296</v>
      </c>
      <c r="O895" t="s">
        <v>2297</v>
      </c>
      <c r="R895" t="s">
        <v>1575</v>
      </c>
      <c r="S895" t="s">
        <v>1575</v>
      </c>
      <c r="T895" t="str">
        <f>VLOOKUP(F895,[1]마스터!B:E,4,)</f>
        <v>수프</v>
      </c>
    </row>
    <row r="896" spans="1:20">
      <c r="A896" t="str">
        <f>_xlfn.TEXTJOIN("_",TRUE,C896,D896,T896,R896,COUNTIFS($C$1:C896,C896,$D$1:D896,D896,$T$1:T896,T896,$R$1:R896,R896))</f>
        <v>2023_01_수프_4_93</v>
      </c>
      <c r="B896" t="s">
        <v>16</v>
      </c>
      <c r="C896" t="str">
        <f>LEFT(O896,4)</f>
        <v>2023</v>
      </c>
      <c r="D896" t="str">
        <f>MID(O896,6,2)</f>
        <v>01</v>
      </c>
      <c r="E896" t="str">
        <f>MID(O896,9,2)</f>
        <v>28</v>
      </c>
      <c r="F896">
        <v>84990605</v>
      </c>
      <c r="G896" t="s">
        <v>2002</v>
      </c>
      <c r="H896" t="s">
        <v>2298</v>
      </c>
      <c r="J896" t="s">
        <v>1671</v>
      </c>
      <c r="K896" t="s">
        <v>2299</v>
      </c>
      <c r="O896" t="s">
        <v>2300</v>
      </c>
      <c r="R896" t="s">
        <v>1575</v>
      </c>
      <c r="S896" t="s">
        <v>1575</v>
      </c>
      <c r="T896" t="str">
        <f>VLOOKUP(F896,[1]마스터!B:E,4,)</f>
        <v>수프</v>
      </c>
    </row>
    <row r="897" spans="1:20">
      <c r="A897" t="str">
        <f>_xlfn.TEXTJOIN("_",TRUE,C897,D897,T897,R897,COUNTIFS($C$1:C897,C897,$D$1:D897,D897,$T$1:T897,T897,$R$1:R897,R897))</f>
        <v>2023_01_수프_4_94</v>
      </c>
      <c r="B897" t="s">
        <v>16</v>
      </c>
      <c r="C897" t="str">
        <f>LEFT(O897,4)</f>
        <v>2023</v>
      </c>
      <c r="D897" t="str">
        <f>MID(O897,6,2)</f>
        <v>01</v>
      </c>
      <c r="E897" t="str">
        <f>MID(O897,9,2)</f>
        <v>28</v>
      </c>
      <c r="F897">
        <v>84990605</v>
      </c>
      <c r="G897" t="s">
        <v>2002</v>
      </c>
      <c r="H897" t="s">
        <v>2301</v>
      </c>
      <c r="J897" t="s">
        <v>1671</v>
      </c>
      <c r="K897" t="s">
        <v>2302</v>
      </c>
      <c r="O897" t="s">
        <v>2303</v>
      </c>
      <c r="R897" t="s">
        <v>1575</v>
      </c>
      <c r="S897" t="s">
        <v>1575</v>
      </c>
      <c r="T897" t="str">
        <f>VLOOKUP(F897,[1]마스터!B:E,4,)</f>
        <v>수프</v>
      </c>
    </row>
    <row r="898" spans="1:20">
      <c r="A898" t="str">
        <f>_xlfn.TEXTJOIN("_",TRUE,C898,D898,T898,R898,COUNTIFS($C$1:C898,C898,$D$1:D898,D898,$T$1:T898,T898,$R$1:R898,R898))</f>
        <v>2023_01_수프_4_95</v>
      </c>
      <c r="B898" t="s">
        <v>16</v>
      </c>
      <c r="C898" t="str">
        <f>LEFT(O898,4)</f>
        <v>2023</v>
      </c>
      <c r="D898" t="str">
        <f>MID(O898,6,2)</f>
        <v>01</v>
      </c>
      <c r="E898" t="str">
        <f>MID(O898,9,2)</f>
        <v>28</v>
      </c>
      <c r="F898">
        <v>84990605</v>
      </c>
      <c r="G898" t="s">
        <v>2002</v>
      </c>
      <c r="H898" t="s">
        <v>2304</v>
      </c>
      <c r="J898" t="s">
        <v>2130</v>
      </c>
      <c r="K898" t="s">
        <v>2305</v>
      </c>
      <c r="O898" t="s">
        <v>2306</v>
      </c>
      <c r="R898" t="s">
        <v>1575</v>
      </c>
      <c r="S898" t="s">
        <v>1575</v>
      </c>
      <c r="T898" t="str">
        <f>VLOOKUP(F898,[1]마스터!B:E,4,)</f>
        <v>수프</v>
      </c>
    </row>
    <row r="899" spans="1:20">
      <c r="A899" t="str">
        <f>_xlfn.TEXTJOIN("_",TRUE,C899,D899,T899,R899,COUNTIFS($C$1:C899,C899,$D$1:D899,D899,$T$1:T899,T899,$R$1:R899,R899))</f>
        <v>2023_01_수프_4_96</v>
      </c>
      <c r="B899" t="s">
        <v>16</v>
      </c>
      <c r="C899" t="str">
        <f>LEFT(O899,4)</f>
        <v>2023</v>
      </c>
      <c r="D899" t="str">
        <f>MID(O899,6,2)</f>
        <v>01</v>
      </c>
      <c r="E899" t="str">
        <f>MID(O899,9,2)</f>
        <v>28</v>
      </c>
      <c r="F899">
        <v>84990605</v>
      </c>
      <c r="G899" t="s">
        <v>2002</v>
      </c>
      <c r="H899" t="s">
        <v>2307</v>
      </c>
      <c r="J899" t="s">
        <v>1586</v>
      </c>
      <c r="K899" t="s">
        <v>2308</v>
      </c>
      <c r="O899" t="s">
        <v>2309</v>
      </c>
      <c r="R899" t="s">
        <v>1575</v>
      </c>
      <c r="S899" t="s">
        <v>1575</v>
      </c>
      <c r="T899" t="str">
        <f>VLOOKUP(F899,[1]마스터!B:E,4,)</f>
        <v>수프</v>
      </c>
    </row>
    <row r="900" spans="1:20">
      <c r="A900" t="str">
        <f>_xlfn.TEXTJOIN("_",TRUE,C900,D900,T900,R900,COUNTIFS($C$1:C900,C900,$D$1:D900,D900,$T$1:T900,T900,$R$1:R900,R900))</f>
        <v>2023_01_수프_4_97</v>
      </c>
      <c r="B900" t="s">
        <v>16</v>
      </c>
      <c r="C900" t="str">
        <f>LEFT(O900,4)</f>
        <v>2023</v>
      </c>
      <c r="D900" t="str">
        <f>MID(O900,6,2)</f>
        <v>01</v>
      </c>
      <c r="E900" t="str">
        <f>MID(O900,9,2)</f>
        <v>28</v>
      </c>
      <c r="F900">
        <v>84990605</v>
      </c>
      <c r="G900" t="s">
        <v>2002</v>
      </c>
      <c r="H900" t="s">
        <v>2310</v>
      </c>
      <c r="J900" t="s">
        <v>2147</v>
      </c>
      <c r="K900" t="s">
        <v>2311</v>
      </c>
      <c r="O900" t="s">
        <v>2312</v>
      </c>
      <c r="R900" t="s">
        <v>1575</v>
      </c>
      <c r="S900" t="s">
        <v>1575</v>
      </c>
      <c r="T900" t="str">
        <f>VLOOKUP(F900,[1]마스터!B:E,4,)</f>
        <v>수프</v>
      </c>
    </row>
    <row r="901" spans="1:20">
      <c r="A901" t="str">
        <f>_xlfn.TEXTJOIN("_",TRUE,C901,D901,T901,R901,COUNTIFS($C$1:C901,C901,$D$1:D901,D901,$T$1:T901,T901,$R$1:R901,R901))</f>
        <v>2023_01_수프_4_98</v>
      </c>
      <c r="B901" t="s">
        <v>16</v>
      </c>
      <c r="C901" t="str">
        <f>LEFT(O901,4)</f>
        <v>2023</v>
      </c>
      <c r="D901" t="str">
        <f>MID(O901,6,2)</f>
        <v>01</v>
      </c>
      <c r="E901" t="str">
        <f>MID(O901,9,2)</f>
        <v>28</v>
      </c>
      <c r="F901">
        <v>84990605</v>
      </c>
      <c r="G901" t="s">
        <v>2002</v>
      </c>
      <c r="H901" t="s">
        <v>2313</v>
      </c>
      <c r="J901" t="s">
        <v>2147</v>
      </c>
      <c r="K901" t="s">
        <v>2314</v>
      </c>
      <c r="O901" t="s">
        <v>2315</v>
      </c>
      <c r="R901" t="s">
        <v>1575</v>
      </c>
      <c r="S901" t="s">
        <v>1575</v>
      </c>
      <c r="T901" t="str">
        <f>VLOOKUP(F901,[1]마스터!B:E,4,)</f>
        <v>수프</v>
      </c>
    </row>
    <row r="902" spans="1:20">
      <c r="A902" t="str">
        <f>_xlfn.TEXTJOIN("_",TRUE,C902,D902,T902,R902,COUNTIFS($C$1:C902,C902,$D$1:D902,D902,$T$1:T902,T902,$R$1:R902,R902))</f>
        <v>2023_01_수프_4_99</v>
      </c>
      <c r="B902" t="s">
        <v>16</v>
      </c>
      <c r="C902" t="str">
        <f>LEFT(O902,4)</f>
        <v>2023</v>
      </c>
      <c r="D902" t="str">
        <f>MID(O902,6,2)</f>
        <v>01</v>
      </c>
      <c r="E902" t="str">
        <f>MID(O902,9,2)</f>
        <v>28</v>
      </c>
      <c r="F902">
        <v>84990605</v>
      </c>
      <c r="G902" t="s">
        <v>2002</v>
      </c>
      <c r="H902" t="s">
        <v>2316</v>
      </c>
      <c r="J902" t="s">
        <v>2130</v>
      </c>
      <c r="K902" t="s">
        <v>2317</v>
      </c>
      <c r="O902" t="s">
        <v>2318</v>
      </c>
      <c r="R902" t="s">
        <v>1575</v>
      </c>
      <c r="S902" t="s">
        <v>1575</v>
      </c>
      <c r="T902" t="str">
        <f>VLOOKUP(F902,[1]마스터!B:E,4,)</f>
        <v>수프</v>
      </c>
    </row>
    <row r="903" spans="1:20">
      <c r="A903" t="str">
        <f>_xlfn.TEXTJOIN("_",TRUE,C903,D903,T903,R903,COUNTIFS($C$1:C903,C903,$D$1:D903,D903,$T$1:T903,T903,$R$1:R903,R903))</f>
        <v>2023_01_수프_4_100</v>
      </c>
      <c r="B903" t="s">
        <v>16</v>
      </c>
      <c r="C903" t="str">
        <f>LEFT(O903,4)</f>
        <v>2023</v>
      </c>
      <c r="D903" t="str">
        <f>MID(O903,6,2)</f>
        <v>01</v>
      </c>
      <c r="E903" t="str">
        <f>MID(O903,9,2)</f>
        <v>28</v>
      </c>
      <c r="F903">
        <v>84990605</v>
      </c>
      <c r="G903" t="s">
        <v>2002</v>
      </c>
      <c r="H903" t="s">
        <v>2319</v>
      </c>
      <c r="J903" t="s">
        <v>1595</v>
      </c>
      <c r="K903" t="s">
        <v>2320</v>
      </c>
      <c r="O903" t="s">
        <v>2321</v>
      </c>
      <c r="R903" t="s">
        <v>1575</v>
      </c>
      <c r="S903" t="s">
        <v>1575</v>
      </c>
      <c r="T903" t="str">
        <f>VLOOKUP(F903,[1]마스터!B:E,4,)</f>
        <v>수프</v>
      </c>
    </row>
    <row r="904" spans="1:20">
      <c r="A904" t="str">
        <f>_xlfn.TEXTJOIN("_",TRUE,C904,D904,T904,R904,COUNTIFS($C$1:C904,C904,$D$1:D904,D904,$T$1:T904,T904,$R$1:R904,R904))</f>
        <v>2023_01_수프_4_101</v>
      </c>
      <c r="B904" t="s">
        <v>16</v>
      </c>
      <c r="C904" t="str">
        <f>LEFT(O904,4)</f>
        <v>2023</v>
      </c>
      <c r="D904" t="str">
        <f>MID(O904,6,2)</f>
        <v>01</v>
      </c>
      <c r="E904" t="str">
        <f>MID(O904,9,2)</f>
        <v>28</v>
      </c>
      <c r="F904">
        <v>84990605</v>
      </c>
      <c r="G904" t="s">
        <v>2002</v>
      </c>
      <c r="H904" t="s">
        <v>2322</v>
      </c>
      <c r="J904" t="s">
        <v>1671</v>
      </c>
      <c r="K904" t="s">
        <v>2323</v>
      </c>
      <c r="O904" t="s">
        <v>2324</v>
      </c>
      <c r="R904" t="s">
        <v>1575</v>
      </c>
      <c r="S904" t="s">
        <v>1575</v>
      </c>
      <c r="T904" t="str">
        <f>VLOOKUP(F904,[1]마스터!B:E,4,)</f>
        <v>수프</v>
      </c>
    </row>
    <row r="905" spans="1:20">
      <c r="A905" t="str">
        <f>_xlfn.TEXTJOIN("_",TRUE,C905,D905,T905,R905,COUNTIFS($C$1:C905,C905,$D$1:D905,D905,$T$1:T905,T905,$R$1:R905,R905))</f>
        <v>2023_01_수프_4_102</v>
      </c>
      <c r="B905" t="s">
        <v>16</v>
      </c>
      <c r="C905" t="str">
        <f>LEFT(O905,4)</f>
        <v>2023</v>
      </c>
      <c r="D905" t="str">
        <f>MID(O905,6,2)</f>
        <v>01</v>
      </c>
      <c r="E905" t="str">
        <f>MID(O905,9,2)</f>
        <v>28</v>
      </c>
      <c r="F905">
        <v>84990605</v>
      </c>
      <c r="G905" t="s">
        <v>2002</v>
      </c>
      <c r="H905" t="s">
        <v>2325</v>
      </c>
      <c r="J905" t="s">
        <v>1595</v>
      </c>
      <c r="K905" t="s">
        <v>2326</v>
      </c>
      <c r="O905" t="s">
        <v>2327</v>
      </c>
      <c r="R905" t="s">
        <v>1575</v>
      </c>
      <c r="S905" t="s">
        <v>1575</v>
      </c>
      <c r="T905" t="str">
        <f>VLOOKUP(F905,[1]마스터!B:E,4,)</f>
        <v>수프</v>
      </c>
    </row>
    <row r="906" spans="1:20">
      <c r="A906" t="str">
        <f>_xlfn.TEXTJOIN("_",TRUE,C906,D906,T906,R906,COUNTIFS($C$1:C906,C906,$D$1:D906,D906,$T$1:T906,T906,$R$1:R906,R906))</f>
        <v>2023_01_수프_4_103</v>
      </c>
      <c r="B906" t="s">
        <v>16</v>
      </c>
      <c r="C906" t="str">
        <f>LEFT(O906,4)</f>
        <v>2023</v>
      </c>
      <c r="D906" t="str">
        <f>MID(O906,6,2)</f>
        <v>01</v>
      </c>
      <c r="E906" t="str">
        <f>MID(O906,9,2)</f>
        <v>28</v>
      </c>
      <c r="F906">
        <v>84990605</v>
      </c>
      <c r="G906" t="s">
        <v>2002</v>
      </c>
      <c r="H906" t="s">
        <v>103</v>
      </c>
      <c r="J906" t="s">
        <v>2130</v>
      </c>
      <c r="K906" t="s">
        <v>2328</v>
      </c>
      <c r="O906" t="s">
        <v>2329</v>
      </c>
      <c r="R906" t="s">
        <v>1575</v>
      </c>
      <c r="S906" t="s">
        <v>1575</v>
      </c>
      <c r="T906" t="str">
        <f>VLOOKUP(F906,[1]마스터!B:E,4,)</f>
        <v>수프</v>
      </c>
    </row>
    <row r="907" spans="1:20">
      <c r="A907" t="str">
        <f>_xlfn.TEXTJOIN("_",TRUE,C907,D907,T907,R907,COUNTIFS($C$1:C907,C907,$D$1:D907,D907,$T$1:T907,T907,$R$1:R907,R907))</f>
        <v>2023_01_수프_4_104</v>
      </c>
      <c r="B907" t="s">
        <v>16</v>
      </c>
      <c r="C907" t="str">
        <f>LEFT(O907,4)</f>
        <v>2023</v>
      </c>
      <c r="D907" t="str">
        <f>MID(O907,6,2)</f>
        <v>01</v>
      </c>
      <c r="E907" t="str">
        <f>MID(O907,9,2)</f>
        <v>28</v>
      </c>
      <c r="F907">
        <v>84990605</v>
      </c>
      <c r="G907" t="s">
        <v>2002</v>
      </c>
      <c r="H907" t="s">
        <v>2330</v>
      </c>
      <c r="J907" t="s">
        <v>1595</v>
      </c>
      <c r="K907" t="s">
        <v>2331</v>
      </c>
      <c r="O907" t="s">
        <v>2332</v>
      </c>
      <c r="R907" t="s">
        <v>1575</v>
      </c>
      <c r="S907" t="s">
        <v>1575</v>
      </c>
      <c r="T907" t="str">
        <f>VLOOKUP(F907,[1]마스터!B:E,4,)</f>
        <v>수프</v>
      </c>
    </row>
    <row r="908" spans="1:20">
      <c r="A908" t="str">
        <f>_xlfn.TEXTJOIN("_",TRUE,C908,D908,T908,R908,COUNTIFS($C$1:C908,C908,$D$1:D908,D908,$T$1:T908,T908,$R$1:R908,R908))</f>
        <v>2023_01_수프_4_105</v>
      </c>
      <c r="B908" t="s">
        <v>16</v>
      </c>
      <c r="C908" t="str">
        <f>LEFT(O908,4)</f>
        <v>2023</v>
      </c>
      <c r="D908" t="str">
        <f>MID(O908,6,2)</f>
        <v>01</v>
      </c>
      <c r="E908" t="str">
        <f>MID(O908,9,2)</f>
        <v>28</v>
      </c>
      <c r="F908">
        <v>84990605</v>
      </c>
      <c r="G908" t="s">
        <v>2002</v>
      </c>
      <c r="H908" t="s">
        <v>2333</v>
      </c>
      <c r="J908" t="s">
        <v>1654</v>
      </c>
      <c r="K908" t="s">
        <v>2334</v>
      </c>
      <c r="O908" t="s">
        <v>2335</v>
      </c>
      <c r="R908" t="s">
        <v>1575</v>
      </c>
      <c r="S908" t="s">
        <v>1575</v>
      </c>
      <c r="T908" t="str">
        <f>VLOOKUP(F908,[1]마스터!B:E,4,)</f>
        <v>수프</v>
      </c>
    </row>
    <row r="909" spans="1:20">
      <c r="A909" t="str">
        <f>_xlfn.TEXTJOIN("_",TRUE,C909,D909,T909,R909,COUNTIFS($C$1:C909,C909,$D$1:D909,D909,$T$1:T909,T909,$R$1:R909,R909))</f>
        <v>2023_01_수프_4_106</v>
      </c>
      <c r="B909" t="s">
        <v>16</v>
      </c>
      <c r="C909" t="str">
        <f>LEFT(O909,4)</f>
        <v>2023</v>
      </c>
      <c r="D909" t="str">
        <f>MID(O909,6,2)</f>
        <v>01</v>
      </c>
      <c r="E909" t="str">
        <f>MID(O909,9,2)</f>
        <v>28</v>
      </c>
      <c r="F909">
        <v>84990605</v>
      </c>
      <c r="G909" t="s">
        <v>2002</v>
      </c>
      <c r="H909" t="s">
        <v>2336</v>
      </c>
      <c r="J909" t="s">
        <v>1603</v>
      </c>
      <c r="K909" t="s">
        <v>2337</v>
      </c>
      <c r="O909" t="s">
        <v>2338</v>
      </c>
      <c r="R909" t="s">
        <v>1575</v>
      </c>
      <c r="S909" t="s">
        <v>1575</v>
      </c>
      <c r="T909" t="str">
        <f>VLOOKUP(F909,[1]마스터!B:E,4,)</f>
        <v>수프</v>
      </c>
    </row>
    <row r="910" spans="1:20">
      <c r="A910" t="str">
        <f>_xlfn.TEXTJOIN("_",TRUE,C910,D910,T910,R910,COUNTIFS($C$1:C910,C910,$D$1:D910,D910,$T$1:T910,T910,$R$1:R910,R910))</f>
        <v>2023_01_수프_4_107</v>
      </c>
      <c r="B910" t="s">
        <v>16</v>
      </c>
      <c r="C910" t="str">
        <f>LEFT(O910,4)</f>
        <v>2023</v>
      </c>
      <c r="D910" t="str">
        <f>MID(O910,6,2)</f>
        <v>01</v>
      </c>
      <c r="E910" t="str">
        <f>MID(O910,9,2)</f>
        <v>28</v>
      </c>
      <c r="F910">
        <v>84990605</v>
      </c>
      <c r="G910" t="s">
        <v>2002</v>
      </c>
      <c r="H910" t="s">
        <v>2339</v>
      </c>
      <c r="J910" t="s">
        <v>2340</v>
      </c>
      <c r="K910" t="s">
        <v>2341</v>
      </c>
      <c r="O910" t="s">
        <v>2342</v>
      </c>
      <c r="R910" t="s">
        <v>1575</v>
      </c>
      <c r="S910" t="s">
        <v>1575</v>
      </c>
      <c r="T910" t="str">
        <f>VLOOKUP(F910,[1]마스터!B:E,4,)</f>
        <v>수프</v>
      </c>
    </row>
    <row r="911" spans="1:20">
      <c r="A911" t="str">
        <f>_xlfn.TEXTJOIN("_",TRUE,C911,D911,T911,R911,COUNTIFS($C$1:C911,C911,$D$1:D911,D911,$T$1:T911,T911,$R$1:R911,R911))</f>
        <v>2023_01_수프_4_108</v>
      </c>
      <c r="B911" t="s">
        <v>16</v>
      </c>
      <c r="C911" t="str">
        <f>LEFT(O911,4)</f>
        <v>2023</v>
      </c>
      <c r="D911" t="str">
        <f>MID(O911,6,2)</f>
        <v>01</v>
      </c>
      <c r="E911" t="str">
        <f>MID(O911,9,2)</f>
        <v>28</v>
      </c>
      <c r="F911">
        <v>84990605</v>
      </c>
      <c r="G911" t="s">
        <v>2002</v>
      </c>
      <c r="H911" t="s">
        <v>2343</v>
      </c>
      <c r="J911" t="s">
        <v>1603</v>
      </c>
      <c r="K911" t="s">
        <v>2344</v>
      </c>
      <c r="O911" t="s">
        <v>2345</v>
      </c>
      <c r="R911" t="s">
        <v>1575</v>
      </c>
      <c r="S911" t="s">
        <v>1575</v>
      </c>
      <c r="T911" t="str">
        <f>VLOOKUP(F911,[1]마스터!B:E,4,)</f>
        <v>수프</v>
      </c>
    </row>
    <row r="912" spans="1:20">
      <c r="A912" t="str">
        <f>_xlfn.TEXTJOIN("_",TRUE,C912,D912,T912,R912,COUNTIFS($C$1:C912,C912,$D$1:D912,D912,$T$1:T912,T912,$R$1:R912,R912))</f>
        <v>2023_01_수프_4_109</v>
      </c>
      <c r="B912" t="s">
        <v>16</v>
      </c>
      <c r="C912" t="str">
        <f>LEFT(O912,4)</f>
        <v>2023</v>
      </c>
      <c r="D912" t="str">
        <f>MID(O912,6,2)</f>
        <v>01</v>
      </c>
      <c r="E912" t="str">
        <f>MID(O912,9,2)</f>
        <v>28</v>
      </c>
      <c r="F912">
        <v>84990605</v>
      </c>
      <c r="G912" t="s">
        <v>2002</v>
      </c>
      <c r="H912" t="s">
        <v>2346</v>
      </c>
      <c r="J912" t="s">
        <v>1595</v>
      </c>
      <c r="K912" t="s">
        <v>2347</v>
      </c>
      <c r="O912" t="s">
        <v>2348</v>
      </c>
      <c r="R912" t="s">
        <v>1575</v>
      </c>
      <c r="S912" t="s">
        <v>1575</v>
      </c>
      <c r="T912" t="str">
        <f>VLOOKUP(F912,[1]마스터!B:E,4,)</f>
        <v>수프</v>
      </c>
    </row>
    <row r="913" spans="1:20">
      <c r="A913" t="str">
        <f>_xlfn.TEXTJOIN("_",TRUE,C913,D913,T913,R913,COUNTIFS($C$1:C913,C913,$D$1:D913,D913,$T$1:T913,T913,$R$1:R913,R913))</f>
        <v>2023_01_수프_4_110</v>
      </c>
      <c r="B913" t="s">
        <v>16</v>
      </c>
      <c r="C913" t="str">
        <f>LEFT(O913,4)</f>
        <v>2023</v>
      </c>
      <c r="D913" t="str">
        <f>MID(O913,6,2)</f>
        <v>01</v>
      </c>
      <c r="E913" t="str">
        <f>MID(O913,9,2)</f>
        <v>28</v>
      </c>
      <c r="F913">
        <v>84990605</v>
      </c>
      <c r="G913" t="s">
        <v>2002</v>
      </c>
      <c r="H913" t="s">
        <v>2349</v>
      </c>
      <c r="J913" t="s">
        <v>2130</v>
      </c>
      <c r="K913" t="s">
        <v>2350</v>
      </c>
      <c r="O913" t="s">
        <v>2351</v>
      </c>
      <c r="R913" t="s">
        <v>1575</v>
      </c>
      <c r="S913" t="s">
        <v>1575</v>
      </c>
      <c r="T913" t="str">
        <f>VLOOKUP(F913,[1]마스터!B:E,4,)</f>
        <v>수프</v>
      </c>
    </row>
    <row r="914" spans="1:20">
      <c r="A914" t="str">
        <f>_xlfn.TEXTJOIN("_",TRUE,C914,D914,T914,R914,COUNTIFS($C$1:C914,C914,$D$1:D914,D914,$T$1:T914,T914,$R$1:R914,R914))</f>
        <v>2023_01_수프_4_111</v>
      </c>
      <c r="B914" t="s">
        <v>16</v>
      </c>
      <c r="C914" t="str">
        <f>LEFT(O914,4)</f>
        <v>2023</v>
      </c>
      <c r="D914" t="str">
        <f>MID(O914,6,2)</f>
        <v>01</v>
      </c>
      <c r="E914" t="str">
        <f>MID(O914,9,2)</f>
        <v>28</v>
      </c>
      <c r="F914">
        <v>84990605</v>
      </c>
      <c r="G914" t="s">
        <v>2002</v>
      </c>
      <c r="H914" t="s">
        <v>2352</v>
      </c>
      <c r="J914" t="s">
        <v>1592</v>
      </c>
      <c r="K914" t="s">
        <v>2353</v>
      </c>
      <c r="O914" t="s">
        <v>2354</v>
      </c>
      <c r="R914" t="s">
        <v>1575</v>
      </c>
      <c r="S914" t="s">
        <v>1575</v>
      </c>
      <c r="T914" t="str">
        <f>VLOOKUP(F914,[1]마스터!B:E,4,)</f>
        <v>수프</v>
      </c>
    </row>
    <row r="915" spans="1:20">
      <c r="A915" t="str">
        <f>_xlfn.TEXTJOIN("_",TRUE,C915,D915,T915,R915,COUNTIFS($C$1:C915,C915,$D$1:D915,D915,$T$1:T915,T915,$R$1:R915,R915))</f>
        <v>2023_01_수프_2_1</v>
      </c>
      <c r="B915" t="s">
        <v>16</v>
      </c>
      <c r="C915" t="str">
        <f>LEFT(O915,4)</f>
        <v>2023</v>
      </c>
      <c r="D915" t="str">
        <f>MID(O915,6,2)</f>
        <v>01</v>
      </c>
      <c r="E915" t="str">
        <f>MID(O915,9,2)</f>
        <v>28</v>
      </c>
      <c r="F915">
        <v>84990605</v>
      </c>
      <c r="G915" t="s">
        <v>2002</v>
      </c>
      <c r="H915" t="s">
        <v>2355</v>
      </c>
      <c r="J915" t="s">
        <v>1671</v>
      </c>
      <c r="K915" t="s">
        <v>2356</v>
      </c>
      <c r="O915" t="s">
        <v>2357</v>
      </c>
      <c r="R915" t="s">
        <v>338</v>
      </c>
      <c r="S915" t="s">
        <v>338</v>
      </c>
      <c r="T915" t="str">
        <f>VLOOKUP(F915,[1]마스터!B:E,4,)</f>
        <v>수프</v>
      </c>
    </row>
    <row r="916" spans="1:20">
      <c r="A916" t="str">
        <f>_xlfn.TEXTJOIN("_",TRUE,C916,D916,T916,R916,COUNTIFS($C$1:C916,C916,$D$1:D916,D916,$T$1:T916,T916,$R$1:R916,R916))</f>
        <v>2023_01_수프_4_112</v>
      </c>
      <c r="B916" t="s">
        <v>16</v>
      </c>
      <c r="C916" t="str">
        <f>LEFT(O916,4)</f>
        <v>2023</v>
      </c>
      <c r="D916" t="str">
        <f>MID(O916,6,2)</f>
        <v>01</v>
      </c>
      <c r="E916" t="str">
        <f>MID(O916,9,2)</f>
        <v>28</v>
      </c>
      <c r="F916">
        <v>84990605</v>
      </c>
      <c r="G916" t="s">
        <v>2002</v>
      </c>
      <c r="H916" t="s">
        <v>2358</v>
      </c>
      <c r="J916" t="s">
        <v>2130</v>
      </c>
      <c r="K916" t="s">
        <v>2359</v>
      </c>
      <c r="O916" t="s">
        <v>2360</v>
      </c>
      <c r="R916" t="s">
        <v>1575</v>
      </c>
      <c r="S916" t="s">
        <v>1575</v>
      </c>
      <c r="T916" t="str">
        <f>VLOOKUP(F916,[1]마스터!B:E,4,)</f>
        <v>수프</v>
      </c>
    </row>
    <row r="917" spans="1:20">
      <c r="A917" t="str">
        <f>_xlfn.TEXTJOIN("_",TRUE,C917,D917,T917,R917,COUNTIFS($C$1:C917,C917,$D$1:D917,D917,$T$1:T917,T917,$R$1:R917,R917))</f>
        <v>2023_01_수프_4_113</v>
      </c>
      <c r="B917" t="s">
        <v>16</v>
      </c>
      <c r="C917" t="str">
        <f>LEFT(O917,4)</f>
        <v>2023</v>
      </c>
      <c r="D917" t="str">
        <f>MID(O917,6,2)</f>
        <v>01</v>
      </c>
      <c r="E917" t="str">
        <f>MID(O917,9,2)</f>
        <v>28</v>
      </c>
      <c r="F917">
        <v>84990605</v>
      </c>
      <c r="G917" t="s">
        <v>2002</v>
      </c>
      <c r="H917" t="s">
        <v>2361</v>
      </c>
      <c r="J917" t="s">
        <v>1595</v>
      </c>
      <c r="K917" t="s">
        <v>2362</v>
      </c>
      <c r="O917" t="s">
        <v>2363</v>
      </c>
      <c r="R917" t="s">
        <v>1575</v>
      </c>
      <c r="S917" t="s">
        <v>1575</v>
      </c>
      <c r="T917" t="str">
        <f>VLOOKUP(F917,[1]마스터!B:E,4,)</f>
        <v>수프</v>
      </c>
    </row>
    <row r="918" spans="1:20">
      <c r="A918" t="str">
        <f>_xlfn.TEXTJOIN("_",TRUE,C918,D918,T918,R918,COUNTIFS($C$1:C918,C918,$D$1:D918,D918,$T$1:T918,T918,$R$1:R918,R918))</f>
        <v>2023_01_수프_4_114</v>
      </c>
      <c r="B918" t="s">
        <v>16</v>
      </c>
      <c r="C918" t="str">
        <f>LEFT(O918,4)</f>
        <v>2023</v>
      </c>
      <c r="D918" t="str">
        <f>MID(O918,6,2)</f>
        <v>01</v>
      </c>
      <c r="E918" t="str">
        <f>MID(O918,9,2)</f>
        <v>28</v>
      </c>
      <c r="F918">
        <v>84990605</v>
      </c>
      <c r="G918" t="s">
        <v>2002</v>
      </c>
      <c r="H918" t="s">
        <v>2364</v>
      </c>
      <c r="J918" t="s">
        <v>1671</v>
      </c>
      <c r="K918" t="s">
        <v>2365</v>
      </c>
      <c r="O918" t="s">
        <v>2366</v>
      </c>
      <c r="R918" t="s">
        <v>1575</v>
      </c>
      <c r="S918" t="s">
        <v>1575</v>
      </c>
      <c r="T918" t="str">
        <f>VLOOKUP(F918,[1]마스터!B:E,4,)</f>
        <v>수프</v>
      </c>
    </row>
    <row r="919" spans="1:20">
      <c r="A919" t="str">
        <f>_xlfn.TEXTJOIN("_",TRUE,C919,D919,T919,R919,COUNTIFS($C$1:C919,C919,$D$1:D919,D919,$T$1:T919,T919,$R$1:R919,R919))</f>
        <v>2023_01_수프_4_115</v>
      </c>
      <c r="B919" t="s">
        <v>16</v>
      </c>
      <c r="C919" t="str">
        <f>LEFT(O919,4)</f>
        <v>2023</v>
      </c>
      <c r="D919" t="str">
        <f>MID(O919,6,2)</f>
        <v>01</v>
      </c>
      <c r="E919" t="str">
        <f>MID(O919,9,2)</f>
        <v>28</v>
      </c>
      <c r="F919">
        <v>84990605</v>
      </c>
      <c r="G919" t="s">
        <v>2002</v>
      </c>
      <c r="H919" t="s">
        <v>2367</v>
      </c>
      <c r="J919" t="s">
        <v>1586</v>
      </c>
      <c r="K919" t="s">
        <v>2368</v>
      </c>
      <c r="O919" t="s">
        <v>2369</v>
      </c>
      <c r="R919" t="s">
        <v>1575</v>
      </c>
      <c r="S919" t="s">
        <v>1575</v>
      </c>
      <c r="T919" t="str">
        <f>VLOOKUP(F919,[1]마스터!B:E,4,)</f>
        <v>수프</v>
      </c>
    </row>
    <row r="920" spans="1:20">
      <c r="A920" t="str">
        <f>_xlfn.TEXTJOIN("_",TRUE,C920,D920,T920,R920,COUNTIFS($C$1:C920,C920,$D$1:D920,D920,$T$1:T920,T920,$R$1:R920,R920))</f>
        <v>2023_01_수프_4_116</v>
      </c>
      <c r="B920" t="s">
        <v>16</v>
      </c>
      <c r="C920" t="str">
        <f>LEFT(O920,4)</f>
        <v>2023</v>
      </c>
      <c r="D920" t="str">
        <f>MID(O920,6,2)</f>
        <v>01</v>
      </c>
      <c r="E920" t="str">
        <f>MID(O920,9,2)</f>
        <v>28</v>
      </c>
      <c r="F920">
        <v>84990605</v>
      </c>
      <c r="G920" t="s">
        <v>2002</v>
      </c>
      <c r="H920" t="s">
        <v>2370</v>
      </c>
      <c r="J920" t="s">
        <v>1595</v>
      </c>
      <c r="K920" t="s">
        <v>2371</v>
      </c>
      <c r="O920" t="s">
        <v>2372</v>
      </c>
      <c r="R920" t="s">
        <v>1575</v>
      </c>
      <c r="S920" t="s">
        <v>1575</v>
      </c>
      <c r="T920" t="str">
        <f>VLOOKUP(F920,[1]마스터!B:E,4,)</f>
        <v>수프</v>
      </c>
    </row>
    <row r="921" spans="1:20">
      <c r="A921" t="str">
        <f>_xlfn.TEXTJOIN("_",TRUE,C921,D921,T921,R921,COUNTIFS($C$1:C921,C921,$D$1:D921,D921,$T$1:T921,T921,$R$1:R921,R921))</f>
        <v>2023_01_수프_4_117</v>
      </c>
      <c r="B921" t="s">
        <v>16</v>
      </c>
      <c r="C921" t="str">
        <f>LEFT(O921,4)</f>
        <v>2023</v>
      </c>
      <c r="D921" t="str">
        <f>MID(O921,6,2)</f>
        <v>01</v>
      </c>
      <c r="E921" t="str">
        <f>MID(O921,9,2)</f>
        <v>28</v>
      </c>
      <c r="F921">
        <v>84990605</v>
      </c>
      <c r="G921" t="s">
        <v>2002</v>
      </c>
      <c r="H921" t="s">
        <v>2373</v>
      </c>
      <c r="J921" t="s">
        <v>1595</v>
      </c>
      <c r="K921" t="s">
        <v>2374</v>
      </c>
      <c r="O921" t="s">
        <v>2375</v>
      </c>
      <c r="R921" t="s">
        <v>1575</v>
      </c>
      <c r="S921" t="s">
        <v>1575</v>
      </c>
      <c r="T921" t="str">
        <f>VLOOKUP(F921,[1]마스터!B:E,4,)</f>
        <v>수프</v>
      </c>
    </row>
    <row r="922" spans="1:20">
      <c r="A922" t="str">
        <f>_xlfn.TEXTJOIN("_",TRUE,C922,D922,T922,R922,COUNTIFS($C$1:C922,C922,$D$1:D922,D922,$T$1:T922,T922,$R$1:R922,R922))</f>
        <v>2023_01_수프_4_118</v>
      </c>
      <c r="B922" t="s">
        <v>16</v>
      </c>
      <c r="C922" t="str">
        <f>LEFT(O922,4)</f>
        <v>2023</v>
      </c>
      <c r="D922" t="str">
        <f>MID(O922,6,2)</f>
        <v>01</v>
      </c>
      <c r="E922" t="str">
        <f>MID(O922,9,2)</f>
        <v>28</v>
      </c>
      <c r="F922">
        <v>84990605</v>
      </c>
      <c r="G922" t="s">
        <v>2002</v>
      </c>
      <c r="H922" t="s">
        <v>2376</v>
      </c>
      <c r="J922" t="s">
        <v>1671</v>
      </c>
      <c r="K922" t="s">
        <v>2377</v>
      </c>
      <c r="O922" t="s">
        <v>2378</v>
      </c>
      <c r="R922" t="s">
        <v>1575</v>
      </c>
      <c r="S922" t="s">
        <v>1575</v>
      </c>
      <c r="T922" t="str">
        <f>VLOOKUP(F922,[1]마스터!B:E,4,)</f>
        <v>수프</v>
      </c>
    </row>
    <row r="923" spans="1:20">
      <c r="A923" t="str">
        <f>_xlfn.TEXTJOIN("_",TRUE,C923,D923,T923,R923,COUNTIFS($C$1:C923,C923,$D$1:D923,D923,$T$1:T923,T923,$R$1:R923,R923))</f>
        <v>2023_01_수프_4_119</v>
      </c>
      <c r="B923" t="s">
        <v>16</v>
      </c>
      <c r="C923" t="str">
        <f>LEFT(O923,4)</f>
        <v>2023</v>
      </c>
      <c r="D923" t="str">
        <f>MID(O923,6,2)</f>
        <v>01</v>
      </c>
      <c r="E923" t="str">
        <f>MID(O923,9,2)</f>
        <v>28</v>
      </c>
      <c r="F923">
        <v>84990605</v>
      </c>
      <c r="G923" t="s">
        <v>2002</v>
      </c>
      <c r="H923" t="s">
        <v>2379</v>
      </c>
      <c r="J923" t="s">
        <v>1671</v>
      </c>
      <c r="K923" t="s">
        <v>2380</v>
      </c>
      <c r="O923" t="s">
        <v>2381</v>
      </c>
      <c r="R923" t="s">
        <v>1575</v>
      </c>
      <c r="S923" t="s">
        <v>1575</v>
      </c>
      <c r="T923" t="str">
        <f>VLOOKUP(F923,[1]마스터!B:E,4,)</f>
        <v>수프</v>
      </c>
    </row>
    <row r="924" spans="1:20">
      <c r="A924" t="str">
        <f>_xlfn.TEXTJOIN("_",TRUE,C924,D924,T924,R924,COUNTIFS($C$1:C924,C924,$D$1:D924,D924,$T$1:T924,T924,$R$1:R924,R924))</f>
        <v>2023_01_수프_4_120</v>
      </c>
      <c r="B924" t="s">
        <v>16</v>
      </c>
      <c r="C924" t="str">
        <f>LEFT(O924,4)</f>
        <v>2023</v>
      </c>
      <c r="D924" t="str">
        <f>MID(O924,6,2)</f>
        <v>01</v>
      </c>
      <c r="E924" t="str">
        <f>MID(O924,9,2)</f>
        <v>28</v>
      </c>
      <c r="F924">
        <v>84990605</v>
      </c>
      <c r="G924" t="s">
        <v>2002</v>
      </c>
      <c r="H924" t="s">
        <v>2382</v>
      </c>
      <c r="J924" t="s">
        <v>1654</v>
      </c>
      <c r="K924" t="s">
        <v>2383</v>
      </c>
      <c r="O924" t="s">
        <v>2384</v>
      </c>
      <c r="R924" t="s">
        <v>1575</v>
      </c>
      <c r="S924" t="s">
        <v>1575</v>
      </c>
      <c r="T924" t="str">
        <f>VLOOKUP(F924,[1]마스터!B:E,4,)</f>
        <v>수프</v>
      </c>
    </row>
    <row r="925" spans="1:20">
      <c r="A925" t="str">
        <f>_xlfn.TEXTJOIN("_",TRUE,C925,D925,T925,R925,COUNTIFS($C$1:C925,C925,$D$1:D925,D925,$T$1:T925,T925,$R$1:R925,R925))</f>
        <v>2023_01_수프_4_121</v>
      </c>
      <c r="B925" t="s">
        <v>16</v>
      </c>
      <c r="C925" t="str">
        <f>LEFT(O925,4)</f>
        <v>2023</v>
      </c>
      <c r="D925" t="str">
        <f>MID(O925,6,2)</f>
        <v>01</v>
      </c>
      <c r="E925" t="str">
        <f>MID(O925,9,2)</f>
        <v>28</v>
      </c>
      <c r="F925">
        <v>84990605</v>
      </c>
      <c r="G925" t="s">
        <v>2002</v>
      </c>
      <c r="H925" t="s">
        <v>2385</v>
      </c>
      <c r="J925" t="s">
        <v>2130</v>
      </c>
      <c r="K925" t="s">
        <v>2386</v>
      </c>
      <c r="O925" t="s">
        <v>2387</v>
      </c>
      <c r="R925" t="s">
        <v>1575</v>
      </c>
      <c r="S925" t="s">
        <v>1575</v>
      </c>
      <c r="T925" t="str">
        <f>VLOOKUP(F925,[1]마스터!B:E,4,)</f>
        <v>수프</v>
      </c>
    </row>
    <row r="926" spans="1:20">
      <c r="A926" t="str">
        <f>_xlfn.TEXTJOIN("_",TRUE,C926,D926,T926,R926,COUNTIFS($C$1:C926,C926,$D$1:D926,D926,$T$1:T926,T926,$R$1:R926,R926))</f>
        <v>2023_01_수프_4_122</v>
      </c>
      <c r="B926" t="s">
        <v>16</v>
      </c>
      <c r="C926" t="str">
        <f>LEFT(O926,4)</f>
        <v>2023</v>
      </c>
      <c r="D926" t="str">
        <f>MID(O926,6,2)</f>
        <v>01</v>
      </c>
      <c r="E926" t="str">
        <f>MID(O926,9,2)</f>
        <v>28</v>
      </c>
      <c r="F926">
        <v>84990605</v>
      </c>
      <c r="G926" t="s">
        <v>2002</v>
      </c>
      <c r="H926" t="s">
        <v>2388</v>
      </c>
      <c r="J926" t="s">
        <v>1671</v>
      </c>
      <c r="K926" t="s">
        <v>2389</v>
      </c>
      <c r="O926" t="s">
        <v>2390</v>
      </c>
      <c r="R926" t="s">
        <v>1575</v>
      </c>
      <c r="S926" t="s">
        <v>1575</v>
      </c>
      <c r="T926" t="str">
        <f>VLOOKUP(F926,[1]마스터!B:E,4,)</f>
        <v>수프</v>
      </c>
    </row>
    <row r="927" spans="1:20">
      <c r="A927" t="str">
        <f>_xlfn.TEXTJOIN("_",TRUE,C927,D927,T927,R927,COUNTIFS($C$1:C927,C927,$D$1:D927,D927,$T$1:T927,T927,$R$1:R927,R927))</f>
        <v>2023_01_수프_4_123</v>
      </c>
      <c r="B927" t="s">
        <v>16</v>
      </c>
      <c r="C927" t="str">
        <f>LEFT(O927,4)</f>
        <v>2023</v>
      </c>
      <c r="D927" t="str">
        <f>MID(O927,6,2)</f>
        <v>01</v>
      </c>
      <c r="E927" t="str">
        <f>MID(O927,9,2)</f>
        <v>28</v>
      </c>
      <c r="F927">
        <v>84990605</v>
      </c>
      <c r="G927" t="s">
        <v>2002</v>
      </c>
      <c r="H927" t="s">
        <v>2391</v>
      </c>
      <c r="J927" t="s">
        <v>1671</v>
      </c>
      <c r="K927" t="s">
        <v>2392</v>
      </c>
      <c r="O927" t="s">
        <v>2393</v>
      </c>
      <c r="R927" t="s">
        <v>1575</v>
      </c>
      <c r="S927" t="s">
        <v>1575</v>
      </c>
      <c r="T927" t="str">
        <f>VLOOKUP(F927,[1]마스터!B:E,4,)</f>
        <v>수프</v>
      </c>
    </row>
    <row r="928" spans="1:20">
      <c r="A928" t="str">
        <f>_xlfn.TEXTJOIN("_",TRUE,C928,D928,T928,R928,COUNTIFS($C$1:C928,C928,$D$1:D928,D928,$T$1:T928,T928,$R$1:R928,R928))</f>
        <v>2023_01_수프_4_124</v>
      </c>
      <c r="B928" t="s">
        <v>16</v>
      </c>
      <c r="C928" t="str">
        <f>LEFT(O928,4)</f>
        <v>2023</v>
      </c>
      <c r="D928" t="str">
        <f>MID(O928,6,2)</f>
        <v>01</v>
      </c>
      <c r="E928" t="str">
        <f>MID(O928,9,2)</f>
        <v>28</v>
      </c>
      <c r="F928">
        <v>84990605</v>
      </c>
      <c r="G928" t="s">
        <v>2002</v>
      </c>
      <c r="H928" t="s">
        <v>2394</v>
      </c>
      <c r="J928" t="s">
        <v>2130</v>
      </c>
      <c r="K928" t="s">
        <v>2395</v>
      </c>
      <c r="O928" t="s">
        <v>2396</v>
      </c>
      <c r="R928" t="s">
        <v>1575</v>
      </c>
      <c r="S928" t="s">
        <v>1575</v>
      </c>
      <c r="T928" t="str">
        <f>VLOOKUP(F928,[1]마스터!B:E,4,)</f>
        <v>수프</v>
      </c>
    </row>
    <row r="929" spans="1:20">
      <c r="A929" t="str">
        <f>_xlfn.TEXTJOIN("_",TRUE,C929,D929,T929,R929,COUNTIFS($C$1:C929,C929,$D$1:D929,D929,$T$1:T929,T929,$R$1:R929,R929))</f>
        <v>2023_01_수프_4_125</v>
      </c>
      <c r="B929" t="s">
        <v>16</v>
      </c>
      <c r="C929" t="str">
        <f>LEFT(O929,4)</f>
        <v>2023</v>
      </c>
      <c r="D929" t="str">
        <f>MID(O929,6,2)</f>
        <v>01</v>
      </c>
      <c r="E929" t="str">
        <f>MID(O929,9,2)</f>
        <v>27</v>
      </c>
      <c r="F929">
        <v>84990605</v>
      </c>
      <c r="G929" t="s">
        <v>2002</v>
      </c>
      <c r="H929" t="s">
        <v>2397</v>
      </c>
      <c r="J929" t="s">
        <v>2251</v>
      </c>
      <c r="K929" t="s">
        <v>2398</v>
      </c>
      <c r="O929" t="s">
        <v>2399</v>
      </c>
      <c r="R929" t="s">
        <v>1575</v>
      </c>
      <c r="S929" t="s">
        <v>1575</v>
      </c>
      <c r="T929" t="str">
        <f>VLOOKUP(F929,[1]마스터!B:E,4,)</f>
        <v>수프</v>
      </c>
    </row>
    <row r="930" spans="1:20">
      <c r="A930" t="str">
        <f>_xlfn.TEXTJOIN("_",TRUE,C930,D930,T930,R930,COUNTIFS($C$1:C930,C930,$D$1:D930,D930,$T$1:T930,T930,$R$1:R930,R930))</f>
        <v>2023_01_수프_4_126</v>
      </c>
      <c r="B930" t="s">
        <v>16</v>
      </c>
      <c r="C930" t="str">
        <f>LEFT(O930,4)</f>
        <v>2023</v>
      </c>
      <c r="D930" t="str">
        <f>MID(O930,6,2)</f>
        <v>01</v>
      </c>
      <c r="E930" t="str">
        <f>MID(O930,9,2)</f>
        <v>27</v>
      </c>
      <c r="F930">
        <v>84990605</v>
      </c>
      <c r="G930" t="s">
        <v>2002</v>
      </c>
      <c r="H930" t="s">
        <v>2400</v>
      </c>
      <c r="J930" t="s">
        <v>2251</v>
      </c>
      <c r="K930" t="s">
        <v>2401</v>
      </c>
      <c r="O930" t="s">
        <v>2402</v>
      </c>
      <c r="R930" t="s">
        <v>1575</v>
      </c>
      <c r="S930" t="s">
        <v>1575</v>
      </c>
      <c r="T930" t="str">
        <f>VLOOKUP(F930,[1]마스터!B:E,4,)</f>
        <v>수프</v>
      </c>
    </row>
    <row r="931" spans="1:20">
      <c r="A931" t="str">
        <f>_xlfn.TEXTJOIN("_",TRUE,C931,D931,T931,R931,COUNTIFS($C$1:C931,C931,$D$1:D931,D931,$T$1:T931,T931,$R$1:R931,R931))</f>
        <v>2023_01_수프_4_127</v>
      </c>
      <c r="B931" t="s">
        <v>16</v>
      </c>
      <c r="C931" t="str">
        <f>LEFT(O931,4)</f>
        <v>2023</v>
      </c>
      <c r="D931" t="str">
        <f>MID(O931,6,2)</f>
        <v>01</v>
      </c>
      <c r="E931" t="str">
        <f>MID(O931,9,2)</f>
        <v>27</v>
      </c>
      <c r="F931">
        <v>84990605</v>
      </c>
      <c r="G931" t="s">
        <v>2002</v>
      </c>
      <c r="H931" t="s">
        <v>2403</v>
      </c>
      <c r="J931" t="s">
        <v>1592</v>
      </c>
      <c r="K931" t="s">
        <v>2404</v>
      </c>
      <c r="O931" t="s">
        <v>2405</v>
      </c>
      <c r="R931" t="s">
        <v>1575</v>
      </c>
      <c r="S931" t="s">
        <v>1575</v>
      </c>
      <c r="T931" t="str">
        <f>VLOOKUP(F931,[1]마스터!B:E,4,)</f>
        <v>수프</v>
      </c>
    </row>
    <row r="932" spans="1:20">
      <c r="A932" t="str">
        <f>_xlfn.TEXTJOIN("_",TRUE,C932,D932,T932,R932,COUNTIFS($C$1:C932,C932,$D$1:D932,D932,$T$1:T932,T932,$R$1:R932,R932))</f>
        <v>2023_01_수프_4_128</v>
      </c>
      <c r="B932" t="s">
        <v>16</v>
      </c>
      <c r="C932" t="str">
        <f>LEFT(O932,4)</f>
        <v>2023</v>
      </c>
      <c r="D932" t="str">
        <f>MID(O932,6,2)</f>
        <v>01</v>
      </c>
      <c r="E932" t="str">
        <f>MID(O932,9,2)</f>
        <v>27</v>
      </c>
      <c r="F932">
        <v>84990605</v>
      </c>
      <c r="G932" t="s">
        <v>2002</v>
      </c>
      <c r="H932" t="s">
        <v>55</v>
      </c>
      <c r="J932" t="s">
        <v>2130</v>
      </c>
      <c r="K932" t="s">
        <v>2406</v>
      </c>
      <c r="O932" t="s">
        <v>2407</v>
      </c>
      <c r="R932" t="s">
        <v>1575</v>
      </c>
      <c r="S932" t="s">
        <v>1575</v>
      </c>
      <c r="T932" t="str">
        <f>VLOOKUP(F932,[1]마스터!B:E,4,)</f>
        <v>수프</v>
      </c>
    </row>
    <row r="933" spans="1:20">
      <c r="A933" t="str">
        <f>_xlfn.TEXTJOIN("_",TRUE,C933,D933,T933,R933,COUNTIFS($C$1:C933,C933,$D$1:D933,D933,$T$1:T933,T933,$R$1:R933,R933))</f>
        <v>2023_01_수프_4_129</v>
      </c>
      <c r="B933" t="s">
        <v>16</v>
      </c>
      <c r="C933" t="str">
        <f>LEFT(O933,4)</f>
        <v>2023</v>
      </c>
      <c r="D933" t="str">
        <f>MID(O933,6,2)</f>
        <v>01</v>
      </c>
      <c r="E933" t="str">
        <f>MID(O933,9,2)</f>
        <v>27</v>
      </c>
      <c r="F933">
        <v>84990605</v>
      </c>
      <c r="G933" t="s">
        <v>2002</v>
      </c>
      <c r="H933" t="s">
        <v>2408</v>
      </c>
      <c r="J933" t="s">
        <v>2130</v>
      </c>
      <c r="K933" t="s">
        <v>2409</v>
      </c>
      <c r="O933" t="s">
        <v>2410</v>
      </c>
      <c r="R933" t="s">
        <v>1575</v>
      </c>
      <c r="S933" t="s">
        <v>1575</v>
      </c>
      <c r="T933" t="str">
        <f>VLOOKUP(F933,[1]마스터!B:E,4,)</f>
        <v>수프</v>
      </c>
    </row>
    <row r="934" spans="1:20">
      <c r="A934" t="str">
        <f>_xlfn.TEXTJOIN("_",TRUE,C934,D934,T934,R934,COUNTIFS($C$1:C934,C934,$D$1:D934,D934,$T$1:T934,T934,$R$1:R934,R934))</f>
        <v>2023_01_수프_4_130</v>
      </c>
      <c r="B934" t="s">
        <v>16</v>
      </c>
      <c r="C934" t="str">
        <f>LEFT(O934,4)</f>
        <v>2023</v>
      </c>
      <c r="D934" t="str">
        <f>MID(O934,6,2)</f>
        <v>01</v>
      </c>
      <c r="E934" t="str">
        <f>MID(O934,9,2)</f>
        <v>27</v>
      </c>
      <c r="F934">
        <v>84990605</v>
      </c>
      <c r="G934" t="s">
        <v>2002</v>
      </c>
      <c r="H934" t="s">
        <v>2411</v>
      </c>
      <c r="J934" t="s">
        <v>2130</v>
      </c>
      <c r="K934" t="s">
        <v>2412</v>
      </c>
      <c r="O934" t="s">
        <v>2413</v>
      </c>
      <c r="R934" t="s">
        <v>1575</v>
      </c>
      <c r="S934" t="s">
        <v>1575</v>
      </c>
      <c r="T934" t="str">
        <f>VLOOKUP(F934,[1]마스터!B:E,4,)</f>
        <v>수프</v>
      </c>
    </row>
    <row r="935" spans="1:20">
      <c r="A935" t="str">
        <f>_xlfn.TEXTJOIN("_",TRUE,C935,D935,T935,R935,COUNTIFS($C$1:C935,C935,$D$1:D935,D935,$T$1:T935,T935,$R$1:R935,R935))</f>
        <v>2023_01_수프_4_131</v>
      </c>
      <c r="B935" t="s">
        <v>16</v>
      </c>
      <c r="C935" t="str">
        <f>LEFT(O935,4)</f>
        <v>2023</v>
      </c>
      <c r="D935" t="str">
        <f>MID(O935,6,2)</f>
        <v>01</v>
      </c>
      <c r="E935" t="str">
        <f>MID(O935,9,2)</f>
        <v>27</v>
      </c>
      <c r="F935">
        <v>84990605</v>
      </c>
      <c r="G935" t="s">
        <v>2002</v>
      </c>
      <c r="H935" t="s">
        <v>2414</v>
      </c>
      <c r="J935" t="s">
        <v>1671</v>
      </c>
      <c r="K935" t="s">
        <v>2415</v>
      </c>
      <c r="O935" t="s">
        <v>2416</v>
      </c>
      <c r="R935" t="s">
        <v>1575</v>
      </c>
      <c r="S935" t="s">
        <v>1575</v>
      </c>
      <c r="T935" t="str">
        <f>VLOOKUP(F935,[1]마스터!B:E,4,)</f>
        <v>수프</v>
      </c>
    </row>
    <row r="936" spans="1:20">
      <c r="A936" t="str">
        <f>_xlfn.TEXTJOIN("_",TRUE,C936,D936,T936,R936,COUNTIFS($C$1:C936,C936,$D$1:D936,D936,$T$1:T936,T936,$R$1:R936,R936))</f>
        <v>2023_01_수프_4_132</v>
      </c>
      <c r="B936" t="s">
        <v>16</v>
      </c>
      <c r="C936" t="str">
        <f>LEFT(O936,4)</f>
        <v>2023</v>
      </c>
      <c r="D936" t="str">
        <f>MID(O936,6,2)</f>
        <v>01</v>
      </c>
      <c r="E936" t="str">
        <f>MID(O936,9,2)</f>
        <v>27</v>
      </c>
      <c r="F936">
        <v>84990605</v>
      </c>
      <c r="G936" t="s">
        <v>2002</v>
      </c>
      <c r="H936" t="s">
        <v>2417</v>
      </c>
      <c r="J936" t="s">
        <v>1592</v>
      </c>
      <c r="K936" t="s">
        <v>2418</v>
      </c>
      <c r="O936" t="s">
        <v>2419</v>
      </c>
      <c r="R936" t="s">
        <v>1575</v>
      </c>
      <c r="S936" t="s">
        <v>1575</v>
      </c>
      <c r="T936" t="str">
        <f>VLOOKUP(F936,[1]마스터!B:E,4,)</f>
        <v>수프</v>
      </c>
    </row>
    <row r="937" spans="1:20">
      <c r="A937" t="str">
        <f>_xlfn.TEXTJOIN("_",TRUE,C937,D937,T937,R937,COUNTIFS($C$1:C937,C937,$D$1:D937,D937,$T$1:T937,T937,$R$1:R937,R937))</f>
        <v>2023_01_수프_4_133</v>
      </c>
      <c r="B937" t="s">
        <v>16</v>
      </c>
      <c r="C937" t="str">
        <f>LEFT(O937,4)</f>
        <v>2023</v>
      </c>
      <c r="D937" t="str">
        <f>MID(O937,6,2)</f>
        <v>01</v>
      </c>
      <c r="E937" t="str">
        <f>MID(O937,9,2)</f>
        <v>27</v>
      </c>
      <c r="F937">
        <v>84990605</v>
      </c>
      <c r="G937" t="s">
        <v>2002</v>
      </c>
      <c r="H937" t="s">
        <v>2420</v>
      </c>
      <c r="J937" t="s">
        <v>2130</v>
      </c>
      <c r="K937" t="s">
        <v>2421</v>
      </c>
      <c r="O937" t="s">
        <v>2422</v>
      </c>
      <c r="R937" t="s">
        <v>1575</v>
      </c>
      <c r="S937" t="s">
        <v>1575</v>
      </c>
      <c r="T937" t="str">
        <f>VLOOKUP(F937,[1]마스터!B:E,4,)</f>
        <v>수프</v>
      </c>
    </row>
    <row r="938" spans="1:20">
      <c r="A938" t="str">
        <f>_xlfn.TEXTJOIN("_",TRUE,C938,D938,T938,R938,COUNTIFS($C$1:C938,C938,$D$1:D938,D938,$T$1:T938,T938,$R$1:R938,R938))</f>
        <v>2023_01_수프_3_6</v>
      </c>
      <c r="B938" t="s">
        <v>16</v>
      </c>
      <c r="C938" t="str">
        <f>LEFT(O938,4)</f>
        <v>2023</v>
      </c>
      <c r="D938" t="str">
        <f>MID(O938,6,2)</f>
        <v>01</v>
      </c>
      <c r="E938" t="str">
        <f>MID(O938,9,2)</f>
        <v>27</v>
      </c>
      <c r="F938">
        <v>84990605</v>
      </c>
      <c r="G938" t="s">
        <v>2002</v>
      </c>
      <c r="H938" t="s">
        <v>2423</v>
      </c>
      <c r="J938" t="s">
        <v>1603</v>
      </c>
      <c r="K938" t="s">
        <v>2424</v>
      </c>
      <c r="O938" t="s">
        <v>2425</v>
      </c>
      <c r="R938" t="s">
        <v>1556</v>
      </c>
      <c r="S938" t="s">
        <v>1556</v>
      </c>
      <c r="T938" t="str">
        <f>VLOOKUP(F938,[1]마스터!B:E,4,)</f>
        <v>수프</v>
      </c>
    </row>
    <row r="939" spans="1:20">
      <c r="A939" t="str">
        <f>_xlfn.TEXTJOIN("_",TRUE,C939,D939,T939,R939,COUNTIFS($C$1:C939,C939,$D$1:D939,D939,$T$1:T939,T939,$R$1:R939,R939))</f>
        <v>2023_01_수프_4_134</v>
      </c>
      <c r="B939" t="s">
        <v>16</v>
      </c>
      <c r="C939" t="str">
        <f>LEFT(O939,4)</f>
        <v>2023</v>
      </c>
      <c r="D939" t="str">
        <f>MID(O939,6,2)</f>
        <v>01</v>
      </c>
      <c r="E939" t="str">
        <f>MID(O939,9,2)</f>
        <v>27</v>
      </c>
      <c r="F939">
        <v>84990605</v>
      </c>
      <c r="G939" t="s">
        <v>2002</v>
      </c>
      <c r="H939" t="s">
        <v>2426</v>
      </c>
      <c r="J939" t="s">
        <v>1671</v>
      </c>
      <c r="K939" t="s">
        <v>2427</v>
      </c>
      <c r="O939" t="s">
        <v>2428</v>
      </c>
      <c r="R939" t="s">
        <v>1575</v>
      </c>
      <c r="S939" t="s">
        <v>1575</v>
      </c>
      <c r="T939" t="str">
        <f>VLOOKUP(F939,[1]마스터!B:E,4,)</f>
        <v>수프</v>
      </c>
    </row>
    <row r="940" spans="1:20">
      <c r="A940" t="str">
        <f>_xlfn.TEXTJOIN("_",TRUE,C940,D940,T940,R940,COUNTIFS($C$1:C940,C940,$D$1:D940,D940,$T$1:T940,T940,$R$1:R940,R940))</f>
        <v>2023_01_수프_4_135</v>
      </c>
      <c r="B940" t="s">
        <v>16</v>
      </c>
      <c r="C940" t="str">
        <f>LEFT(O940,4)</f>
        <v>2023</v>
      </c>
      <c r="D940" t="str">
        <f>MID(O940,6,2)</f>
        <v>01</v>
      </c>
      <c r="E940" t="str">
        <f>MID(O940,9,2)</f>
        <v>27</v>
      </c>
      <c r="F940">
        <v>84990605</v>
      </c>
      <c r="G940" t="s">
        <v>2002</v>
      </c>
      <c r="H940" t="s">
        <v>2429</v>
      </c>
      <c r="J940" t="s">
        <v>1595</v>
      </c>
      <c r="K940" t="s">
        <v>2430</v>
      </c>
      <c r="O940" t="s">
        <v>2431</v>
      </c>
      <c r="R940" t="s">
        <v>1575</v>
      </c>
      <c r="S940" t="s">
        <v>1575</v>
      </c>
      <c r="T940" t="str">
        <f>VLOOKUP(F940,[1]마스터!B:E,4,)</f>
        <v>수프</v>
      </c>
    </row>
    <row r="941" spans="1:20">
      <c r="A941" t="str">
        <f>_xlfn.TEXTJOIN("_",TRUE,C941,D941,T941,R941,COUNTIFS($C$1:C941,C941,$D$1:D941,D941,$T$1:T941,T941,$R$1:R941,R941))</f>
        <v>2023_01_수프_4_136</v>
      </c>
      <c r="B941" t="s">
        <v>16</v>
      </c>
      <c r="C941" t="str">
        <f>LEFT(O941,4)</f>
        <v>2023</v>
      </c>
      <c r="D941" t="str">
        <f>MID(O941,6,2)</f>
        <v>01</v>
      </c>
      <c r="E941" t="str">
        <f>MID(O941,9,2)</f>
        <v>27</v>
      </c>
      <c r="F941">
        <v>84990605</v>
      </c>
      <c r="G941" t="s">
        <v>2002</v>
      </c>
      <c r="H941" t="s">
        <v>2432</v>
      </c>
      <c r="J941" t="s">
        <v>2130</v>
      </c>
      <c r="K941" t="s">
        <v>2433</v>
      </c>
      <c r="O941" t="s">
        <v>2434</v>
      </c>
      <c r="R941" t="s">
        <v>1575</v>
      </c>
      <c r="S941" t="s">
        <v>1575</v>
      </c>
      <c r="T941" t="str">
        <f>VLOOKUP(F941,[1]마스터!B:E,4,)</f>
        <v>수프</v>
      </c>
    </row>
    <row r="942" spans="1:20">
      <c r="A942" t="str">
        <f>_xlfn.TEXTJOIN("_",TRUE,C942,D942,T942,R942,COUNTIFS($C$1:C942,C942,$D$1:D942,D942,$T$1:T942,T942,$R$1:R942,R942))</f>
        <v>2023_01_수프_4_137</v>
      </c>
      <c r="B942" t="s">
        <v>16</v>
      </c>
      <c r="C942" t="str">
        <f>LEFT(O942,4)</f>
        <v>2023</v>
      </c>
      <c r="D942" t="str">
        <f>MID(O942,6,2)</f>
        <v>01</v>
      </c>
      <c r="E942" t="str">
        <f>MID(O942,9,2)</f>
        <v>27</v>
      </c>
      <c r="F942">
        <v>84990605</v>
      </c>
      <c r="G942" t="s">
        <v>2002</v>
      </c>
      <c r="H942" t="s">
        <v>2435</v>
      </c>
      <c r="J942" t="s">
        <v>1592</v>
      </c>
      <c r="K942" t="s">
        <v>2436</v>
      </c>
      <c r="O942" t="s">
        <v>2437</v>
      </c>
      <c r="R942" t="s">
        <v>1575</v>
      </c>
      <c r="S942" t="s">
        <v>1575</v>
      </c>
      <c r="T942" t="str">
        <f>VLOOKUP(F942,[1]마스터!B:E,4,)</f>
        <v>수프</v>
      </c>
    </row>
    <row r="943" spans="1:20">
      <c r="A943" t="str">
        <f>_xlfn.TEXTJOIN("_",TRUE,C943,D943,T943,R943,COUNTIFS($C$1:C943,C943,$D$1:D943,D943,$T$1:T943,T943,$R$1:R943,R943))</f>
        <v>2023_01_수프_4_138</v>
      </c>
      <c r="B943" t="s">
        <v>16</v>
      </c>
      <c r="C943" t="str">
        <f>LEFT(O943,4)</f>
        <v>2023</v>
      </c>
      <c r="D943" t="str">
        <f>MID(O943,6,2)</f>
        <v>01</v>
      </c>
      <c r="E943" t="str">
        <f>MID(O943,9,2)</f>
        <v>27</v>
      </c>
      <c r="F943">
        <v>84990605</v>
      </c>
      <c r="G943" t="s">
        <v>2002</v>
      </c>
      <c r="H943" t="s">
        <v>2438</v>
      </c>
      <c r="J943" t="s">
        <v>2130</v>
      </c>
      <c r="K943" t="s">
        <v>2439</v>
      </c>
      <c r="O943" t="s">
        <v>2440</v>
      </c>
      <c r="R943" t="s">
        <v>1575</v>
      </c>
      <c r="S943" t="s">
        <v>1575</v>
      </c>
      <c r="T943" t="str">
        <f>VLOOKUP(F943,[1]마스터!B:E,4,)</f>
        <v>수프</v>
      </c>
    </row>
    <row r="944" spans="1:20">
      <c r="A944" t="str">
        <f>_xlfn.TEXTJOIN("_",TRUE,C944,D944,T944,R944,COUNTIFS($C$1:C944,C944,$D$1:D944,D944,$T$1:T944,T944,$R$1:R944,R944))</f>
        <v>2023_01_수프_4_139</v>
      </c>
      <c r="B944" t="s">
        <v>16</v>
      </c>
      <c r="C944" t="str">
        <f>LEFT(O944,4)</f>
        <v>2023</v>
      </c>
      <c r="D944" t="str">
        <f>MID(O944,6,2)</f>
        <v>01</v>
      </c>
      <c r="E944" t="str">
        <f>MID(O944,9,2)</f>
        <v>27</v>
      </c>
      <c r="F944">
        <v>84990605</v>
      </c>
      <c r="G944" t="s">
        <v>2002</v>
      </c>
      <c r="H944" t="s">
        <v>2441</v>
      </c>
      <c r="J944" t="s">
        <v>2130</v>
      </c>
      <c r="K944" t="s">
        <v>2442</v>
      </c>
      <c r="O944" t="s">
        <v>2443</v>
      </c>
      <c r="R944" t="s">
        <v>1575</v>
      </c>
      <c r="S944" t="s">
        <v>1575</v>
      </c>
      <c r="T944" t="str">
        <f>VLOOKUP(F944,[1]마스터!B:E,4,)</f>
        <v>수프</v>
      </c>
    </row>
    <row r="945" spans="1:20">
      <c r="A945" t="str">
        <f>_xlfn.TEXTJOIN("_",TRUE,C945,D945,T945,R945,COUNTIFS($C$1:C945,C945,$D$1:D945,D945,$T$1:T945,T945,$R$1:R945,R945))</f>
        <v>2023_01_수프_4_140</v>
      </c>
      <c r="B945" t="s">
        <v>16</v>
      </c>
      <c r="C945" t="str">
        <f>LEFT(O945,4)</f>
        <v>2023</v>
      </c>
      <c r="D945" t="str">
        <f>MID(O945,6,2)</f>
        <v>01</v>
      </c>
      <c r="E945" t="str">
        <f>MID(O945,9,2)</f>
        <v>27</v>
      </c>
      <c r="F945">
        <v>84990605</v>
      </c>
      <c r="G945" t="s">
        <v>2002</v>
      </c>
      <c r="H945" t="s">
        <v>2444</v>
      </c>
      <c r="J945" t="s">
        <v>2445</v>
      </c>
      <c r="K945" t="s">
        <v>2446</v>
      </c>
      <c r="O945" t="s">
        <v>2447</v>
      </c>
      <c r="R945" t="s">
        <v>1575</v>
      </c>
      <c r="S945" t="s">
        <v>1575</v>
      </c>
      <c r="T945" t="str">
        <f>VLOOKUP(F945,[1]마스터!B:E,4,)</f>
        <v>수프</v>
      </c>
    </row>
    <row r="946" spans="1:20">
      <c r="A946" t="str">
        <f>_xlfn.TEXTJOIN("_",TRUE,C946,D946,T946,R946,COUNTIFS($C$1:C946,C946,$D$1:D946,D946,$T$1:T946,T946,$R$1:R946,R946))</f>
        <v>2023_01_수프_4_141</v>
      </c>
      <c r="B946" t="s">
        <v>16</v>
      </c>
      <c r="C946" t="str">
        <f>LEFT(O946,4)</f>
        <v>2023</v>
      </c>
      <c r="D946" t="str">
        <f>MID(O946,6,2)</f>
        <v>01</v>
      </c>
      <c r="E946" t="str">
        <f>MID(O946,9,2)</f>
        <v>27</v>
      </c>
      <c r="F946">
        <v>84990605</v>
      </c>
      <c r="G946" t="s">
        <v>2002</v>
      </c>
      <c r="H946" t="s">
        <v>2448</v>
      </c>
      <c r="J946" t="s">
        <v>1595</v>
      </c>
      <c r="K946" t="s">
        <v>2449</v>
      </c>
      <c r="O946" t="s">
        <v>2450</v>
      </c>
      <c r="R946" t="s">
        <v>1575</v>
      </c>
      <c r="S946" t="s">
        <v>1575</v>
      </c>
      <c r="T946" t="str">
        <f>VLOOKUP(F946,[1]마스터!B:E,4,)</f>
        <v>수프</v>
      </c>
    </row>
    <row r="947" spans="1:20">
      <c r="A947" t="str">
        <f>_xlfn.TEXTJOIN("_",TRUE,C947,D947,T947,R947,COUNTIFS($C$1:C947,C947,$D$1:D947,D947,$T$1:T947,T947,$R$1:R947,R947))</f>
        <v>2023_01_수프_4_142</v>
      </c>
      <c r="B947" t="s">
        <v>16</v>
      </c>
      <c r="C947" t="str">
        <f>LEFT(O947,4)</f>
        <v>2023</v>
      </c>
      <c r="D947" t="str">
        <f>MID(O947,6,2)</f>
        <v>01</v>
      </c>
      <c r="E947" t="str">
        <f>MID(O947,9,2)</f>
        <v>27</v>
      </c>
      <c r="F947">
        <v>84990605</v>
      </c>
      <c r="G947" t="s">
        <v>2002</v>
      </c>
      <c r="H947" t="s">
        <v>2451</v>
      </c>
      <c r="J947" t="s">
        <v>2130</v>
      </c>
      <c r="K947" t="s">
        <v>2452</v>
      </c>
      <c r="O947" t="s">
        <v>2453</v>
      </c>
      <c r="R947" t="s">
        <v>1575</v>
      </c>
      <c r="S947" t="s">
        <v>1575</v>
      </c>
      <c r="T947" t="str">
        <f>VLOOKUP(F947,[1]마스터!B:E,4,)</f>
        <v>수프</v>
      </c>
    </row>
    <row r="948" spans="1:20">
      <c r="A948" t="str">
        <f>_xlfn.TEXTJOIN("_",TRUE,C948,D948,T948,R948,COUNTIFS($C$1:C948,C948,$D$1:D948,D948,$T$1:T948,T948,$R$1:R948,R948))</f>
        <v>2023_01_수프_4_143</v>
      </c>
      <c r="B948" t="s">
        <v>16</v>
      </c>
      <c r="C948" t="str">
        <f>LEFT(O948,4)</f>
        <v>2023</v>
      </c>
      <c r="D948" t="str">
        <f>MID(O948,6,2)</f>
        <v>01</v>
      </c>
      <c r="E948" t="str">
        <f>MID(O948,9,2)</f>
        <v>27</v>
      </c>
      <c r="F948">
        <v>84990605</v>
      </c>
      <c r="G948" t="s">
        <v>2002</v>
      </c>
      <c r="H948" t="s">
        <v>418</v>
      </c>
      <c r="J948" t="s">
        <v>1671</v>
      </c>
      <c r="K948" t="s">
        <v>2454</v>
      </c>
      <c r="O948" t="s">
        <v>2455</v>
      </c>
      <c r="R948" t="s">
        <v>1575</v>
      </c>
      <c r="S948" t="s">
        <v>1575</v>
      </c>
      <c r="T948" t="str">
        <f>VLOOKUP(F948,[1]마스터!B:E,4,)</f>
        <v>수프</v>
      </c>
    </row>
    <row r="949" spans="1:20">
      <c r="A949" t="str">
        <f>_xlfn.TEXTJOIN("_",TRUE,C949,D949,T949,R949,COUNTIFS($C$1:C949,C949,$D$1:D949,D949,$T$1:T949,T949,$R$1:R949,R949))</f>
        <v>2023_01_수프_4_144</v>
      </c>
      <c r="B949" t="s">
        <v>16</v>
      </c>
      <c r="C949" t="str">
        <f>LEFT(O949,4)</f>
        <v>2023</v>
      </c>
      <c r="D949" t="str">
        <f>MID(O949,6,2)</f>
        <v>01</v>
      </c>
      <c r="E949" t="str">
        <f>MID(O949,9,2)</f>
        <v>27</v>
      </c>
      <c r="F949">
        <v>84990605</v>
      </c>
      <c r="G949" t="s">
        <v>2002</v>
      </c>
      <c r="H949" t="s">
        <v>2456</v>
      </c>
      <c r="J949" t="s">
        <v>2130</v>
      </c>
      <c r="K949" t="s">
        <v>2457</v>
      </c>
      <c r="O949" t="s">
        <v>2458</v>
      </c>
      <c r="R949" t="s">
        <v>1575</v>
      </c>
      <c r="S949" t="s">
        <v>1575</v>
      </c>
      <c r="T949" t="str">
        <f>VLOOKUP(F949,[1]마스터!B:E,4,)</f>
        <v>수프</v>
      </c>
    </row>
    <row r="950" spans="1:20">
      <c r="A950" t="str">
        <f>_xlfn.TEXTJOIN("_",TRUE,C950,D950,T950,R950,COUNTIFS($C$1:C950,C950,$D$1:D950,D950,$T$1:T950,T950,$R$1:R950,R950))</f>
        <v>2023_01_수프_4_145</v>
      </c>
      <c r="B950" t="s">
        <v>16</v>
      </c>
      <c r="C950" t="str">
        <f>LEFT(O950,4)</f>
        <v>2023</v>
      </c>
      <c r="D950" t="str">
        <f>MID(O950,6,2)</f>
        <v>01</v>
      </c>
      <c r="E950" t="str">
        <f>MID(O950,9,2)</f>
        <v>27</v>
      </c>
      <c r="F950">
        <v>84990605</v>
      </c>
      <c r="G950" t="s">
        <v>2002</v>
      </c>
      <c r="H950" t="s">
        <v>2459</v>
      </c>
      <c r="J950" t="s">
        <v>1671</v>
      </c>
      <c r="K950" t="s">
        <v>2460</v>
      </c>
      <c r="O950" t="s">
        <v>2461</v>
      </c>
      <c r="R950" t="s">
        <v>1575</v>
      </c>
      <c r="S950" t="s">
        <v>1575</v>
      </c>
      <c r="T950" t="str">
        <f>VLOOKUP(F950,[1]마스터!B:E,4,)</f>
        <v>수프</v>
      </c>
    </row>
    <row r="951" spans="1:20">
      <c r="A951" t="str">
        <f>_xlfn.TEXTJOIN("_",TRUE,C951,D951,T951,R951,COUNTIFS($C$1:C951,C951,$D$1:D951,D951,$T$1:T951,T951,$R$1:R951,R951))</f>
        <v>2023_01_수프_4_146</v>
      </c>
      <c r="B951" t="s">
        <v>16</v>
      </c>
      <c r="C951" t="str">
        <f>LEFT(O951,4)</f>
        <v>2023</v>
      </c>
      <c r="D951" t="str">
        <f>MID(O951,6,2)</f>
        <v>01</v>
      </c>
      <c r="E951" t="str">
        <f>MID(O951,9,2)</f>
        <v>27</v>
      </c>
      <c r="F951">
        <v>84990605</v>
      </c>
      <c r="G951" t="s">
        <v>2002</v>
      </c>
      <c r="H951" t="s">
        <v>2462</v>
      </c>
      <c r="J951" t="s">
        <v>1671</v>
      </c>
      <c r="K951" t="s">
        <v>2463</v>
      </c>
      <c r="O951" t="s">
        <v>2464</v>
      </c>
      <c r="R951" t="s">
        <v>1575</v>
      </c>
      <c r="S951" t="s">
        <v>1575</v>
      </c>
      <c r="T951" t="str">
        <f>VLOOKUP(F951,[1]마스터!B:E,4,)</f>
        <v>수프</v>
      </c>
    </row>
    <row r="952" spans="1:20">
      <c r="A952" t="str">
        <f>_xlfn.TEXTJOIN("_",TRUE,C952,D952,T952,R952,COUNTIFS($C$1:C952,C952,$D$1:D952,D952,$T$1:T952,T952,$R$1:R952,R952))</f>
        <v>2023_01_수프_4_147</v>
      </c>
      <c r="B952" t="s">
        <v>16</v>
      </c>
      <c r="C952" t="str">
        <f>LEFT(O952,4)</f>
        <v>2023</v>
      </c>
      <c r="D952" t="str">
        <f>MID(O952,6,2)</f>
        <v>01</v>
      </c>
      <c r="E952" t="str">
        <f>MID(O952,9,2)</f>
        <v>27</v>
      </c>
      <c r="F952">
        <v>84990605</v>
      </c>
      <c r="G952" t="s">
        <v>2002</v>
      </c>
      <c r="H952" t="s">
        <v>2465</v>
      </c>
      <c r="J952" t="s">
        <v>1671</v>
      </c>
      <c r="K952" t="s">
        <v>2466</v>
      </c>
      <c r="O952" t="s">
        <v>2467</v>
      </c>
      <c r="R952" t="s">
        <v>1575</v>
      </c>
      <c r="S952" t="s">
        <v>1575</v>
      </c>
      <c r="T952" t="str">
        <f>VLOOKUP(F952,[1]마스터!B:E,4,)</f>
        <v>수프</v>
      </c>
    </row>
    <row r="953" spans="1:20">
      <c r="A953" t="str">
        <f>_xlfn.TEXTJOIN("_",TRUE,C953,D953,T953,R953,COUNTIFS($C$1:C953,C953,$D$1:D953,D953,$T$1:T953,T953,$R$1:R953,R953))</f>
        <v>2023_01_수프_4_148</v>
      </c>
      <c r="B953" t="s">
        <v>16</v>
      </c>
      <c r="C953" t="str">
        <f>LEFT(O953,4)</f>
        <v>2023</v>
      </c>
      <c r="D953" t="str">
        <f>MID(O953,6,2)</f>
        <v>01</v>
      </c>
      <c r="E953" t="str">
        <f>MID(O953,9,2)</f>
        <v>27</v>
      </c>
      <c r="F953">
        <v>84990605</v>
      </c>
      <c r="G953" t="s">
        <v>2002</v>
      </c>
      <c r="H953" t="s">
        <v>2468</v>
      </c>
      <c r="J953" t="s">
        <v>2130</v>
      </c>
      <c r="K953" t="s">
        <v>2469</v>
      </c>
      <c r="O953" t="s">
        <v>2470</v>
      </c>
      <c r="R953" t="s">
        <v>1575</v>
      </c>
      <c r="S953" t="s">
        <v>1575</v>
      </c>
      <c r="T953" t="str">
        <f>VLOOKUP(F953,[1]마스터!B:E,4,)</f>
        <v>수프</v>
      </c>
    </row>
    <row r="954" spans="1:20">
      <c r="A954" t="str">
        <f>_xlfn.TEXTJOIN("_",TRUE,C954,D954,T954,R954,COUNTIFS($C$1:C954,C954,$D$1:D954,D954,$T$1:T954,T954,$R$1:R954,R954))</f>
        <v>2023_01_수프_4_149</v>
      </c>
      <c r="B954" t="s">
        <v>16</v>
      </c>
      <c r="C954" t="str">
        <f>LEFT(O954,4)</f>
        <v>2023</v>
      </c>
      <c r="D954" t="str">
        <f>MID(O954,6,2)</f>
        <v>01</v>
      </c>
      <c r="E954" t="str">
        <f>MID(O954,9,2)</f>
        <v>27</v>
      </c>
      <c r="F954">
        <v>84990605</v>
      </c>
      <c r="G954" t="s">
        <v>2002</v>
      </c>
      <c r="H954" t="s">
        <v>2471</v>
      </c>
      <c r="J954" t="s">
        <v>2130</v>
      </c>
      <c r="K954" t="s">
        <v>2472</v>
      </c>
      <c r="O954" t="s">
        <v>2473</v>
      </c>
      <c r="R954" t="s">
        <v>1575</v>
      </c>
      <c r="S954" t="s">
        <v>1575</v>
      </c>
      <c r="T954" t="str">
        <f>VLOOKUP(F954,[1]마스터!B:E,4,)</f>
        <v>수프</v>
      </c>
    </row>
    <row r="955" spans="1:20">
      <c r="A955" t="str">
        <f>_xlfn.TEXTJOIN("_",TRUE,C955,D955,T955,R955,COUNTIFS($C$1:C955,C955,$D$1:D955,D955,$T$1:T955,T955,$R$1:R955,R955))</f>
        <v>2023_01_수프_4_150</v>
      </c>
      <c r="B955" t="s">
        <v>16</v>
      </c>
      <c r="C955" t="str">
        <f>LEFT(O955,4)</f>
        <v>2023</v>
      </c>
      <c r="D955" t="str">
        <f>MID(O955,6,2)</f>
        <v>01</v>
      </c>
      <c r="E955" t="str">
        <f>MID(O955,9,2)</f>
        <v>27</v>
      </c>
      <c r="F955">
        <v>84990605</v>
      </c>
      <c r="G955" t="s">
        <v>2002</v>
      </c>
      <c r="H955" t="s">
        <v>2474</v>
      </c>
      <c r="J955" t="s">
        <v>1592</v>
      </c>
      <c r="K955" t="s">
        <v>2475</v>
      </c>
      <c r="O955" t="s">
        <v>2476</v>
      </c>
      <c r="R955" t="s">
        <v>1575</v>
      </c>
      <c r="S955" t="s">
        <v>1575</v>
      </c>
      <c r="T955" t="str">
        <f>VLOOKUP(F955,[1]마스터!B:E,4,)</f>
        <v>수프</v>
      </c>
    </row>
    <row r="956" spans="1:20">
      <c r="A956" t="str">
        <f>_xlfn.TEXTJOIN("_",TRUE,C956,D956,T956,R956,COUNTIFS($C$1:C956,C956,$D$1:D956,D956,$T$1:T956,T956,$R$1:R956,R956))</f>
        <v>2023_01_수프_4_151</v>
      </c>
      <c r="B956" t="s">
        <v>16</v>
      </c>
      <c r="C956" t="str">
        <f>LEFT(O956,4)</f>
        <v>2023</v>
      </c>
      <c r="D956" t="str">
        <f>MID(O956,6,2)</f>
        <v>01</v>
      </c>
      <c r="E956" t="str">
        <f>MID(O956,9,2)</f>
        <v>27</v>
      </c>
      <c r="F956">
        <v>84990605</v>
      </c>
      <c r="G956" t="s">
        <v>2002</v>
      </c>
      <c r="H956" t="s">
        <v>2477</v>
      </c>
      <c r="J956" t="s">
        <v>1671</v>
      </c>
      <c r="K956" t="s">
        <v>2478</v>
      </c>
      <c r="O956" t="s">
        <v>2479</v>
      </c>
      <c r="R956" t="s">
        <v>1575</v>
      </c>
      <c r="S956" t="s">
        <v>1575</v>
      </c>
      <c r="T956" t="str">
        <f>VLOOKUP(F956,[1]마스터!B:E,4,)</f>
        <v>수프</v>
      </c>
    </row>
    <row r="957" spans="1:20">
      <c r="A957" t="str">
        <f>_xlfn.TEXTJOIN("_",TRUE,C957,D957,T957,R957,COUNTIFS($C$1:C957,C957,$D$1:D957,D957,$T$1:T957,T957,$R$1:R957,R957))</f>
        <v>2023_01_수프_4_152</v>
      </c>
      <c r="B957" t="s">
        <v>16</v>
      </c>
      <c r="C957" t="str">
        <f>LEFT(O957,4)</f>
        <v>2023</v>
      </c>
      <c r="D957" t="str">
        <f>MID(O957,6,2)</f>
        <v>01</v>
      </c>
      <c r="E957" t="str">
        <f>MID(O957,9,2)</f>
        <v>27</v>
      </c>
      <c r="F957">
        <v>84990605</v>
      </c>
      <c r="G957" t="s">
        <v>2002</v>
      </c>
      <c r="H957" t="s">
        <v>2480</v>
      </c>
      <c r="J957" t="s">
        <v>1595</v>
      </c>
      <c r="K957" t="s">
        <v>2481</v>
      </c>
      <c r="O957" t="s">
        <v>2482</v>
      </c>
      <c r="R957" t="s">
        <v>1575</v>
      </c>
      <c r="S957" t="s">
        <v>1575</v>
      </c>
      <c r="T957" t="str">
        <f>VLOOKUP(F957,[1]마스터!B:E,4,)</f>
        <v>수프</v>
      </c>
    </row>
    <row r="958" spans="1:20">
      <c r="A958" t="str">
        <f>_xlfn.TEXTJOIN("_",TRUE,C958,D958,T958,R958,COUNTIFS($C$1:C958,C958,$D$1:D958,D958,$T$1:T958,T958,$R$1:R958,R958))</f>
        <v>2023_01_수프_4_153</v>
      </c>
      <c r="B958" t="s">
        <v>16</v>
      </c>
      <c r="C958" t="str">
        <f>LEFT(O958,4)</f>
        <v>2023</v>
      </c>
      <c r="D958" t="str">
        <f>MID(O958,6,2)</f>
        <v>01</v>
      </c>
      <c r="E958" t="str">
        <f>MID(O958,9,2)</f>
        <v>27</v>
      </c>
      <c r="F958">
        <v>84990605</v>
      </c>
      <c r="G958" t="s">
        <v>2002</v>
      </c>
      <c r="H958" t="s">
        <v>2483</v>
      </c>
      <c r="J958" t="s">
        <v>2123</v>
      </c>
      <c r="K958" t="s">
        <v>2484</v>
      </c>
      <c r="O958" t="s">
        <v>2485</v>
      </c>
      <c r="R958" t="s">
        <v>1575</v>
      </c>
      <c r="S958" t="s">
        <v>1575</v>
      </c>
      <c r="T958" t="str">
        <f>VLOOKUP(F958,[1]마스터!B:E,4,)</f>
        <v>수프</v>
      </c>
    </row>
    <row r="959" spans="1:20">
      <c r="A959" t="str">
        <f>_xlfn.TEXTJOIN("_",TRUE,C959,D959,T959,R959,COUNTIFS($C$1:C959,C959,$D$1:D959,D959,$T$1:T959,T959,$R$1:R959,R959))</f>
        <v>2023_01_수프_4_154</v>
      </c>
      <c r="B959" t="s">
        <v>16</v>
      </c>
      <c r="C959" t="str">
        <f>LEFT(O959,4)</f>
        <v>2023</v>
      </c>
      <c r="D959" t="str">
        <f>MID(O959,6,2)</f>
        <v>01</v>
      </c>
      <c r="E959" t="str">
        <f>MID(O959,9,2)</f>
        <v>27</v>
      </c>
      <c r="F959">
        <v>84990605</v>
      </c>
      <c r="G959" t="s">
        <v>2002</v>
      </c>
      <c r="H959" t="s">
        <v>2486</v>
      </c>
      <c r="J959" t="s">
        <v>1671</v>
      </c>
      <c r="K959" t="s">
        <v>2487</v>
      </c>
      <c r="O959" t="s">
        <v>2488</v>
      </c>
      <c r="R959" t="s">
        <v>1575</v>
      </c>
      <c r="S959" t="s">
        <v>1575</v>
      </c>
      <c r="T959" t="str">
        <f>VLOOKUP(F959,[1]마스터!B:E,4,)</f>
        <v>수프</v>
      </c>
    </row>
    <row r="960" spans="1:20">
      <c r="A960" t="str">
        <f>_xlfn.TEXTJOIN("_",TRUE,C960,D960,T960,R960,COUNTIFS($C$1:C960,C960,$D$1:D960,D960,$T$1:T960,T960,$R$1:R960,R960))</f>
        <v>2023_01_수프_4_155</v>
      </c>
      <c r="B960" t="s">
        <v>16</v>
      </c>
      <c r="C960" t="str">
        <f>LEFT(O960,4)</f>
        <v>2023</v>
      </c>
      <c r="D960" t="str">
        <f>MID(O960,6,2)</f>
        <v>01</v>
      </c>
      <c r="E960" t="str">
        <f>MID(O960,9,2)</f>
        <v>27</v>
      </c>
      <c r="F960">
        <v>84990605</v>
      </c>
      <c r="G960" t="s">
        <v>2002</v>
      </c>
      <c r="H960" t="s">
        <v>2489</v>
      </c>
      <c r="J960" t="s">
        <v>2123</v>
      </c>
      <c r="K960" t="s">
        <v>2490</v>
      </c>
      <c r="O960" t="s">
        <v>2491</v>
      </c>
      <c r="R960" t="s">
        <v>1575</v>
      </c>
      <c r="S960" t="s">
        <v>1575</v>
      </c>
      <c r="T960" t="str">
        <f>VLOOKUP(F960,[1]마스터!B:E,4,)</f>
        <v>수프</v>
      </c>
    </row>
    <row r="961" spans="1:20">
      <c r="A961" t="str">
        <f>_xlfn.TEXTJOIN("_",TRUE,C961,D961,T961,R961,COUNTIFS($C$1:C961,C961,$D$1:D961,D961,$T$1:T961,T961,$R$1:R961,R961))</f>
        <v>2023_01_수프_4_156</v>
      </c>
      <c r="B961" t="s">
        <v>16</v>
      </c>
      <c r="C961" t="str">
        <f>LEFT(O961,4)</f>
        <v>2023</v>
      </c>
      <c r="D961" t="str">
        <f>MID(O961,6,2)</f>
        <v>01</v>
      </c>
      <c r="E961" t="str">
        <f>MID(O961,9,2)</f>
        <v>27</v>
      </c>
      <c r="F961">
        <v>84990605</v>
      </c>
      <c r="G961" t="s">
        <v>2002</v>
      </c>
      <c r="H961" t="s">
        <v>2492</v>
      </c>
      <c r="J961" t="s">
        <v>1671</v>
      </c>
      <c r="K961" t="s">
        <v>2493</v>
      </c>
      <c r="O961" t="s">
        <v>2494</v>
      </c>
      <c r="R961" t="s">
        <v>1575</v>
      </c>
      <c r="S961" t="s">
        <v>1575</v>
      </c>
      <c r="T961" t="str">
        <f>VLOOKUP(F961,[1]마스터!B:E,4,)</f>
        <v>수프</v>
      </c>
    </row>
    <row r="962" spans="1:20">
      <c r="A962" t="str">
        <f>_xlfn.TEXTJOIN("_",TRUE,C962,D962,T962,R962,COUNTIFS($C$1:C962,C962,$D$1:D962,D962,$T$1:T962,T962,$R$1:R962,R962))</f>
        <v>2023_01_수프_4_157</v>
      </c>
      <c r="B962" t="s">
        <v>16</v>
      </c>
      <c r="C962" t="str">
        <f>LEFT(O962,4)</f>
        <v>2023</v>
      </c>
      <c r="D962" t="str">
        <f>MID(O962,6,2)</f>
        <v>01</v>
      </c>
      <c r="E962" t="str">
        <f>MID(O962,9,2)</f>
        <v>27</v>
      </c>
      <c r="F962">
        <v>84990605</v>
      </c>
      <c r="G962" t="s">
        <v>2002</v>
      </c>
      <c r="H962" t="s">
        <v>2495</v>
      </c>
      <c r="J962" t="s">
        <v>2114</v>
      </c>
      <c r="K962" t="s">
        <v>2496</v>
      </c>
      <c r="O962" t="s">
        <v>2497</v>
      </c>
      <c r="R962" t="s">
        <v>1575</v>
      </c>
      <c r="S962" t="s">
        <v>1575</v>
      </c>
      <c r="T962" t="str">
        <f>VLOOKUP(F962,[1]마스터!B:E,4,)</f>
        <v>수프</v>
      </c>
    </row>
    <row r="963" spans="1:20">
      <c r="A963" t="str">
        <f>_xlfn.TEXTJOIN("_",TRUE,C963,D963,T963,R963,COUNTIFS($C$1:C963,C963,$D$1:D963,D963,$T$1:T963,T963,$R$1:R963,R963))</f>
        <v>2023_01_수프_4_158</v>
      </c>
      <c r="B963" t="s">
        <v>16</v>
      </c>
      <c r="C963" t="str">
        <f>LEFT(O963,4)</f>
        <v>2023</v>
      </c>
      <c r="D963" t="str">
        <f>MID(O963,6,2)</f>
        <v>01</v>
      </c>
      <c r="E963" t="str">
        <f>MID(O963,9,2)</f>
        <v>27</v>
      </c>
      <c r="F963">
        <v>84990605</v>
      </c>
      <c r="G963" t="s">
        <v>2002</v>
      </c>
      <c r="H963" t="s">
        <v>2498</v>
      </c>
      <c r="J963" t="s">
        <v>1595</v>
      </c>
      <c r="K963" t="s">
        <v>2499</v>
      </c>
      <c r="O963" t="s">
        <v>2500</v>
      </c>
      <c r="R963" t="s">
        <v>1575</v>
      </c>
      <c r="S963" t="s">
        <v>1575</v>
      </c>
      <c r="T963" t="str">
        <f>VLOOKUP(F963,[1]마스터!B:E,4,)</f>
        <v>수프</v>
      </c>
    </row>
    <row r="964" spans="1:20">
      <c r="A964" t="str">
        <f>_xlfn.TEXTJOIN("_",TRUE,C964,D964,T964,R964,COUNTIFS($C$1:C964,C964,$D$1:D964,D964,$T$1:T964,T964,$R$1:R964,R964))</f>
        <v>2023_01_수프_4_159</v>
      </c>
      <c r="B964" t="s">
        <v>16</v>
      </c>
      <c r="C964" t="str">
        <f>LEFT(O964,4)</f>
        <v>2023</v>
      </c>
      <c r="D964" t="str">
        <f>MID(O964,6,2)</f>
        <v>01</v>
      </c>
      <c r="E964" t="str">
        <f>MID(O964,9,2)</f>
        <v>27</v>
      </c>
      <c r="F964">
        <v>84990605</v>
      </c>
      <c r="G964" t="s">
        <v>2002</v>
      </c>
      <c r="H964" t="s">
        <v>2501</v>
      </c>
      <c r="J964" t="s">
        <v>1671</v>
      </c>
      <c r="K964" t="s">
        <v>2502</v>
      </c>
      <c r="O964" t="s">
        <v>2503</v>
      </c>
      <c r="R964" t="s">
        <v>1575</v>
      </c>
      <c r="S964" t="s">
        <v>1575</v>
      </c>
      <c r="T964" t="str">
        <f>VLOOKUP(F964,[1]마스터!B:E,4,)</f>
        <v>수프</v>
      </c>
    </row>
    <row r="965" spans="1:20">
      <c r="A965" t="str">
        <f>_xlfn.TEXTJOIN("_",TRUE,C965,D965,T965,R965,COUNTIFS($C$1:C965,C965,$D$1:D965,D965,$T$1:T965,T965,$R$1:R965,R965))</f>
        <v>2023_01_수프_4_160</v>
      </c>
      <c r="B965" t="s">
        <v>16</v>
      </c>
      <c r="C965" t="str">
        <f>LEFT(O965,4)</f>
        <v>2023</v>
      </c>
      <c r="D965" t="str">
        <f>MID(O965,6,2)</f>
        <v>01</v>
      </c>
      <c r="E965" t="str">
        <f>MID(O965,9,2)</f>
        <v>27</v>
      </c>
      <c r="F965">
        <v>84990605</v>
      </c>
      <c r="G965" t="s">
        <v>2002</v>
      </c>
      <c r="H965" t="s">
        <v>2504</v>
      </c>
      <c r="J965" t="s">
        <v>1671</v>
      </c>
      <c r="K965" t="s">
        <v>2505</v>
      </c>
      <c r="O965" t="s">
        <v>2506</v>
      </c>
      <c r="R965" t="s">
        <v>1575</v>
      </c>
      <c r="S965" t="s">
        <v>1575</v>
      </c>
      <c r="T965" t="str">
        <f>VLOOKUP(F965,[1]마스터!B:E,4,)</f>
        <v>수프</v>
      </c>
    </row>
    <row r="966" spans="1:20">
      <c r="A966" t="str">
        <f>_xlfn.TEXTJOIN("_",TRUE,C966,D966,T966,R966,COUNTIFS($C$1:C966,C966,$D$1:D966,D966,$T$1:T966,T966,$R$1:R966,R966))</f>
        <v>2023_01_수프_4_161</v>
      </c>
      <c r="B966" t="s">
        <v>16</v>
      </c>
      <c r="C966" t="str">
        <f>LEFT(O966,4)</f>
        <v>2023</v>
      </c>
      <c r="D966" t="str">
        <f>MID(O966,6,2)</f>
        <v>01</v>
      </c>
      <c r="E966" t="str">
        <f>MID(O966,9,2)</f>
        <v>27</v>
      </c>
      <c r="F966">
        <v>84990605</v>
      </c>
      <c r="G966" t="s">
        <v>2002</v>
      </c>
      <c r="H966" t="s">
        <v>2507</v>
      </c>
      <c r="J966" t="s">
        <v>1671</v>
      </c>
      <c r="K966" t="s">
        <v>2508</v>
      </c>
      <c r="O966" t="s">
        <v>2509</v>
      </c>
      <c r="R966" t="s">
        <v>1575</v>
      </c>
      <c r="S966" t="s">
        <v>1575</v>
      </c>
      <c r="T966" t="str">
        <f>VLOOKUP(F966,[1]마스터!B:E,4,)</f>
        <v>수프</v>
      </c>
    </row>
    <row r="967" spans="1:20">
      <c r="A967" t="str">
        <f>_xlfn.TEXTJOIN("_",TRUE,C967,D967,T967,R967,COUNTIFS($C$1:C967,C967,$D$1:D967,D967,$T$1:T967,T967,$R$1:R967,R967))</f>
        <v>2023_01_수프_4_162</v>
      </c>
      <c r="B967" t="s">
        <v>16</v>
      </c>
      <c r="C967" t="str">
        <f>LEFT(O967,4)</f>
        <v>2023</v>
      </c>
      <c r="D967" t="str">
        <f>MID(O967,6,2)</f>
        <v>01</v>
      </c>
      <c r="E967" t="str">
        <f>MID(O967,9,2)</f>
        <v>27</v>
      </c>
      <c r="F967">
        <v>84990605</v>
      </c>
      <c r="G967" t="s">
        <v>2002</v>
      </c>
      <c r="H967" t="s">
        <v>2510</v>
      </c>
      <c r="J967" t="s">
        <v>1592</v>
      </c>
      <c r="K967" t="s">
        <v>2511</v>
      </c>
      <c r="O967" t="s">
        <v>2512</v>
      </c>
      <c r="R967" t="s">
        <v>1575</v>
      </c>
      <c r="S967" t="s">
        <v>1575</v>
      </c>
      <c r="T967" t="str">
        <f>VLOOKUP(F967,[1]마스터!B:E,4,)</f>
        <v>수프</v>
      </c>
    </row>
    <row r="968" spans="1:20">
      <c r="A968" t="str">
        <f>_xlfn.TEXTJOIN("_",TRUE,C968,D968,T968,R968,COUNTIFS($C$1:C968,C968,$D$1:D968,D968,$T$1:T968,T968,$R$1:R968,R968))</f>
        <v>2023_01_수프_4_163</v>
      </c>
      <c r="B968" t="s">
        <v>16</v>
      </c>
      <c r="C968" t="str">
        <f>LEFT(O968,4)</f>
        <v>2023</v>
      </c>
      <c r="D968" t="str">
        <f>MID(O968,6,2)</f>
        <v>01</v>
      </c>
      <c r="E968" t="str">
        <f>MID(O968,9,2)</f>
        <v>27</v>
      </c>
      <c r="F968">
        <v>84990605</v>
      </c>
      <c r="G968" t="s">
        <v>2002</v>
      </c>
      <c r="H968" t="s">
        <v>2513</v>
      </c>
      <c r="J968" t="s">
        <v>2123</v>
      </c>
      <c r="K968" t="s">
        <v>2514</v>
      </c>
      <c r="O968" t="s">
        <v>2515</v>
      </c>
      <c r="R968" t="s">
        <v>1575</v>
      </c>
      <c r="S968" t="s">
        <v>1575</v>
      </c>
      <c r="T968" t="str">
        <f>VLOOKUP(F968,[1]마스터!B:E,4,)</f>
        <v>수프</v>
      </c>
    </row>
    <row r="969" spans="1:20">
      <c r="A969" t="str">
        <f>_xlfn.TEXTJOIN("_",TRUE,C969,D969,T969,R969,COUNTIFS($C$1:C969,C969,$D$1:D969,D969,$T$1:T969,T969,$R$1:R969,R969))</f>
        <v>2023_01_수프_4_164</v>
      </c>
      <c r="B969" t="s">
        <v>16</v>
      </c>
      <c r="C969" t="str">
        <f>LEFT(O969,4)</f>
        <v>2023</v>
      </c>
      <c r="D969" t="str">
        <f>MID(O969,6,2)</f>
        <v>01</v>
      </c>
      <c r="E969" t="str">
        <f>MID(O969,9,2)</f>
        <v>27</v>
      </c>
      <c r="F969">
        <v>84990605</v>
      </c>
      <c r="G969" t="s">
        <v>2002</v>
      </c>
      <c r="H969" t="s">
        <v>2516</v>
      </c>
      <c r="J969" t="s">
        <v>1671</v>
      </c>
      <c r="K969" t="s">
        <v>2517</v>
      </c>
      <c r="O969" t="s">
        <v>2518</v>
      </c>
      <c r="R969" t="s">
        <v>1575</v>
      </c>
      <c r="S969" t="s">
        <v>1575</v>
      </c>
      <c r="T969" t="str">
        <f>VLOOKUP(F969,[1]마스터!B:E,4,)</f>
        <v>수프</v>
      </c>
    </row>
    <row r="970" spans="1:20">
      <c r="A970" t="str">
        <f>_xlfn.TEXTJOIN("_",TRUE,C970,D970,T970,R970,COUNTIFS($C$1:C970,C970,$D$1:D970,D970,$T$1:T970,T970,$R$1:R970,R970))</f>
        <v>2023_01_수프_4_165</v>
      </c>
      <c r="B970" t="s">
        <v>16</v>
      </c>
      <c r="C970" t="str">
        <f>LEFT(O970,4)</f>
        <v>2023</v>
      </c>
      <c r="D970" t="str">
        <f>MID(O970,6,2)</f>
        <v>01</v>
      </c>
      <c r="E970" t="str">
        <f>MID(O970,9,2)</f>
        <v>27</v>
      </c>
      <c r="F970">
        <v>84990605</v>
      </c>
      <c r="G970" t="s">
        <v>2002</v>
      </c>
      <c r="H970" t="s">
        <v>2519</v>
      </c>
      <c r="J970" t="s">
        <v>1671</v>
      </c>
      <c r="K970" t="s">
        <v>2520</v>
      </c>
      <c r="O970" t="s">
        <v>2521</v>
      </c>
      <c r="R970" t="s">
        <v>1575</v>
      </c>
      <c r="S970" t="s">
        <v>1575</v>
      </c>
      <c r="T970" t="str">
        <f>VLOOKUP(F970,[1]마스터!B:E,4,)</f>
        <v>수프</v>
      </c>
    </row>
    <row r="971" spans="1:20">
      <c r="A971" t="str">
        <f>_xlfn.TEXTJOIN("_",TRUE,C971,D971,T971,R971,COUNTIFS($C$1:C971,C971,$D$1:D971,D971,$T$1:T971,T971,$R$1:R971,R971))</f>
        <v>2023_01_수프_4_166</v>
      </c>
      <c r="B971" t="s">
        <v>16</v>
      </c>
      <c r="C971" t="str">
        <f>LEFT(O971,4)</f>
        <v>2023</v>
      </c>
      <c r="D971" t="str">
        <f>MID(O971,6,2)</f>
        <v>01</v>
      </c>
      <c r="E971" t="str">
        <f>MID(O971,9,2)</f>
        <v>27</v>
      </c>
      <c r="F971">
        <v>84990605</v>
      </c>
      <c r="G971" t="s">
        <v>2002</v>
      </c>
      <c r="H971" t="s">
        <v>2522</v>
      </c>
      <c r="J971" t="s">
        <v>1595</v>
      </c>
      <c r="K971" t="s">
        <v>2523</v>
      </c>
      <c r="O971" t="s">
        <v>2524</v>
      </c>
      <c r="R971" t="s">
        <v>1575</v>
      </c>
      <c r="S971" t="s">
        <v>1575</v>
      </c>
      <c r="T971" t="str">
        <f>VLOOKUP(F971,[1]마스터!B:E,4,)</f>
        <v>수프</v>
      </c>
    </row>
    <row r="972" spans="1:20">
      <c r="A972" t="str">
        <f>_xlfn.TEXTJOIN("_",TRUE,C972,D972,T972,R972,COUNTIFS($C$1:C972,C972,$D$1:D972,D972,$T$1:T972,T972,$R$1:R972,R972))</f>
        <v>2023_01_수프_3_7</v>
      </c>
      <c r="B972" t="s">
        <v>16</v>
      </c>
      <c r="C972" t="str">
        <f>LEFT(O972,4)</f>
        <v>2023</v>
      </c>
      <c r="D972" t="str">
        <f>MID(O972,6,2)</f>
        <v>01</v>
      </c>
      <c r="E972" t="str">
        <f>MID(O972,9,2)</f>
        <v>27</v>
      </c>
      <c r="F972">
        <v>84990605</v>
      </c>
      <c r="G972" t="s">
        <v>2002</v>
      </c>
      <c r="H972" t="s">
        <v>2525</v>
      </c>
      <c r="J972" t="s">
        <v>1592</v>
      </c>
      <c r="K972" t="s">
        <v>2526</v>
      </c>
      <c r="O972" t="s">
        <v>2527</v>
      </c>
      <c r="R972" t="s">
        <v>1556</v>
      </c>
      <c r="S972" t="s">
        <v>1575</v>
      </c>
      <c r="T972" t="str">
        <f>VLOOKUP(F972,[1]마스터!B:E,4,)</f>
        <v>수프</v>
      </c>
    </row>
    <row r="973" spans="1:20">
      <c r="A973" t="str">
        <f>_xlfn.TEXTJOIN("_",TRUE,C973,D973,T973,R973,COUNTIFS($C$1:C973,C973,$D$1:D973,D973,$T$1:T973,T973,$R$1:R973,R973))</f>
        <v>2023_01_수프_4_167</v>
      </c>
      <c r="B973" t="s">
        <v>16</v>
      </c>
      <c r="C973" t="str">
        <f>LEFT(O973,4)</f>
        <v>2023</v>
      </c>
      <c r="D973" t="str">
        <f>MID(O973,6,2)</f>
        <v>01</v>
      </c>
      <c r="E973" t="str">
        <f>MID(O973,9,2)</f>
        <v>27</v>
      </c>
      <c r="F973">
        <v>84990605</v>
      </c>
      <c r="G973" t="s">
        <v>2002</v>
      </c>
      <c r="H973" t="s">
        <v>2528</v>
      </c>
      <c r="J973" t="s">
        <v>1671</v>
      </c>
      <c r="K973" t="s">
        <v>2529</v>
      </c>
      <c r="O973" t="s">
        <v>2530</v>
      </c>
      <c r="R973" t="s">
        <v>1575</v>
      </c>
      <c r="S973" t="s">
        <v>1575</v>
      </c>
      <c r="T973" t="str">
        <f>VLOOKUP(F973,[1]마스터!B:E,4,)</f>
        <v>수프</v>
      </c>
    </row>
    <row r="974" spans="1:20">
      <c r="A974" t="str">
        <f>_xlfn.TEXTJOIN("_",TRUE,C974,D974,T974,R974,COUNTIFS($C$1:C974,C974,$D$1:D974,D974,$T$1:T974,T974,$R$1:R974,R974))</f>
        <v>2023_01_수프_4_168</v>
      </c>
      <c r="B974" t="s">
        <v>16</v>
      </c>
      <c r="C974" t="str">
        <f>LEFT(O974,4)</f>
        <v>2023</v>
      </c>
      <c r="D974" t="str">
        <f>MID(O974,6,2)</f>
        <v>01</v>
      </c>
      <c r="E974" t="str">
        <f>MID(O974,9,2)</f>
        <v>27</v>
      </c>
      <c r="F974">
        <v>84990605</v>
      </c>
      <c r="G974" t="s">
        <v>2002</v>
      </c>
      <c r="H974" t="s">
        <v>2531</v>
      </c>
      <c r="J974" t="s">
        <v>1603</v>
      </c>
      <c r="K974" t="s">
        <v>2532</v>
      </c>
      <c r="O974" t="s">
        <v>2533</v>
      </c>
      <c r="R974" t="s">
        <v>1575</v>
      </c>
      <c r="S974" t="s">
        <v>1575</v>
      </c>
      <c r="T974" t="str">
        <f>VLOOKUP(F974,[1]마스터!B:E,4,)</f>
        <v>수프</v>
      </c>
    </row>
    <row r="975" spans="1:20">
      <c r="A975" t="str">
        <f>_xlfn.TEXTJOIN("_",TRUE,C975,D975,T975,R975,COUNTIFS($C$1:C975,C975,$D$1:D975,D975,$T$1:T975,T975,$R$1:R975,R975))</f>
        <v>2023_01_수프_4_169</v>
      </c>
      <c r="B975" t="s">
        <v>16</v>
      </c>
      <c r="C975" t="str">
        <f>LEFT(O975,4)</f>
        <v>2023</v>
      </c>
      <c r="D975" t="str">
        <f>MID(O975,6,2)</f>
        <v>01</v>
      </c>
      <c r="E975" t="str">
        <f>MID(O975,9,2)</f>
        <v>27</v>
      </c>
      <c r="F975">
        <v>84990605</v>
      </c>
      <c r="G975" t="s">
        <v>2002</v>
      </c>
      <c r="H975" t="s">
        <v>2534</v>
      </c>
      <c r="J975" t="s">
        <v>1592</v>
      </c>
      <c r="K975" t="s">
        <v>2535</v>
      </c>
      <c r="O975" t="s">
        <v>2536</v>
      </c>
      <c r="R975" t="s">
        <v>1575</v>
      </c>
      <c r="S975" t="s">
        <v>1575</v>
      </c>
      <c r="T975" t="str">
        <f>VLOOKUP(F975,[1]마스터!B:E,4,)</f>
        <v>수프</v>
      </c>
    </row>
    <row r="976" spans="1:20">
      <c r="A976" t="str">
        <f>_xlfn.TEXTJOIN("_",TRUE,C976,D976,T976,R976,COUNTIFS($C$1:C976,C976,$D$1:D976,D976,$T$1:T976,T976,$R$1:R976,R976))</f>
        <v>2023_01_수프_4_170</v>
      </c>
      <c r="B976" t="s">
        <v>16</v>
      </c>
      <c r="C976" t="str">
        <f>LEFT(O976,4)</f>
        <v>2023</v>
      </c>
      <c r="D976" t="str">
        <f>MID(O976,6,2)</f>
        <v>01</v>
      </c>
      <c r="E976" t="str">
        <f>MID(O976,9,2)</f>
        <v>27</v>
      </c>
      <c r="F976">
        <v>84990605</v>
      </c>
      <c r="G976" t="s">
        <v>2002</v>
      </c>
      <c r="H976" t="s">
        <v>2537</v>
      </c>
      <c r="J976" t="s">
        <v>1586</v>
      </c>
      <c r="K976" t="s">
        <v>2538</v>
      </c>
      <c r="O976" t="s">
        <v>2539</v>
      </c>
      <c r="R976" t="s">
        <v>1575</v>
      </c>
      <c r="S976" t="s">
        <v>1575</v>
      </c>
      <c r="T976" t="str">
        <f>VLOOKUP(F976,[1]마스터!B:E,4,)</f>
        <v>수프</v>
      </c>
    </row>
    <row r="977" spans="1:20">
      <c r="A977" t="str">
        <f>_xlfn.TEXTJOIN("_",TRUE,C977,D977,T977,R977,COUNTIFS($C$1:C977,C977,$D$1:D977,D977,$T$1:T977,T977,$R$1:R977,R977))</f>
        <v>2023_01_수프_4_171</v>
      </c>
      <c r="B977" t="s">
        <v>16</v>
      </c>
      <c r="C977" t="str">
        <f>LEFT(O977,4)</f>
        <v>2023</v>
      </c>
      <c r="D977" t="str">
        <f>MID(O977,6,2)</f>
        <v>01</v>
      </c>
      <c r="E977" t="str">
        <f>MID(O977,9,2)</f>
        <v>27</v>
      </c>
      <c r="F977">
        <v>84990605</v>
      </c>
      <c r="G977" t="s">
        <v>2002</v>
      </c>
      <c r="H977" t="s">
        <v>2540</v>
      </c>
      <c r="J977" t="s">
        <v>2123</v>
      </c>
      <c r="K977" t="s">
        <v>2541</v>
      </c>
      <c r="O977" t="s">
        <v>2542</v>
      </c>
      <c r="R977" t="s">
        <v>1575</v>
      </c>
      <c r="S977" t="s">
        <v>1575</v>
      </c>
      <c r="T977" t="str">
        <f>VLOOKUP(F977,[1]마스터!B:E,4,)</f>
        <v>수프</v>
      </c>
    </row>
    <row r="978" spans="1:20">
      <c r="A978" t="str">
        <f>_xlfn.TEXTJOIN("_",TRUE,C978,D978,T978,R978,COUNTIFS($C$1:C978,C978,$D$1:D978,D978,$T$1:T978,T978,$R$1:R978,R978))</f>
        <v>2023_01_수프_4_172</v>
      </c>
      <c r="B978" t="s">
        <v>16</v>
      </c>
      <c r="C978" t="str">
        <f>LEFT(O978,4)</f>
        <v>2023</v>
      </c>
      <c r="D978" t="str">
        <f>MID(O978,6,2)</f>
        <v>01</v>
      </c>
      <c r="E978" t="str">
        <f>MID(O978,9,2)</f>
        <v>27</v>
      </c>
      <c r="F978">
        <v>84990605</v>
      </c>
      <c r="G978" t="s">
        <v>2002</v>
      </c>
      <c r="H978" t="s">
        <v>2543</v>
      </c>
      <c r="J978" t="s">
        <v>2130</v>
      </c>
      <c r="K978" t="s">
        <v>2544</v>
      </c>
      <c r="O978" t="s">
        <v>2545</v>
      </c>
      <c r="R978" t="s">
        <v>1575</v>
      </c>
      <c r="S978" t="s">
        <v>1575</v>
      </c>
      <c r="T978" t="str">
        <f>VLOOKUP(F978,[1]마스터!B:E,4,)</f>
        <v>수프</v>
      </c>
    </row>
    <row r="979" spans="1:20">
      <c r="A979" t="str">
        <f>_xlfn.TEXTJOIN("_",TRUE,C979,D979,T979,R979,COUNTIFS($C$1:C979,C979,$D$1:D979,D979,$T$1:T979,T979,$R$1:R979,R979))</f>
        <v>2023_01_수프_4_173</v>
      </c>
      <c r="B979" t="s">
        <v>16</v>
      </c>
      <c r="C979" t="str">
        <f>LEFT(O979,4)</f>
        <v>2023</v>
      </c>
      <c r="D979" t="str">
        <f>MID(O979,6,2)</f>
        <v>01</v>
      </c>
      <c r="E979" t="str">
        <f>MID(O979,9,2)</f>
        <v>27</v>
      </c>
      <c r="F979">
        <v>84990605</v>
      </c>
      <c r="G979" t="s">
        <v>2002</v>
      </c>
      <c r="H979" t="s">
        <v>2546</v>
      </c>
      <c r="J979" t="s">
        <v>2114</v>
      </c>
      <c r="K979" t="s">
        <v>2547</v>
      </c>
      <c r="O979" t="s">
        <v>2548</v>
      </c>
      <c r="R979" t="s">
        <v>1575</v>
      </c>
      <c r="S979" t="s">
        <v>1575</v>
      </c>
      <c r="T979" t="str">
        <f>VLOOKUP(F979,[1]마스터!B:E,4,)</f>
        <v>수프</v>
      </c>
    </row>
    <row r="980" spans="1:20">
      <c r="A980" t="str">
        <f>_xlfn.TEXTJOIN("_",TRUE,C980,D980,T980,R980,COUNTIFS($C$1:C980,C980,$D$1:D980,D980,$T$1:T980,T980,$R$1:R980,R980))</f>
        <v>2023_01_수프_4_174</v>
      </c>
      <c r="B980" t="s">
        <v>16</v>
      </c>
      <c r="C980" t="str">
        <f>LEFT(O980,4)</f>
        <v>2023</v>
      </c>
      <c r="D980" t="str">
        <f>MID(O980,6,2)</f>
        <v>01</v>
      </c>
      <c r="E980" t="str">
        <f>MID(O980,9,2)</f>
        <v>27</v>
      </c>
      <c r="F980">
        <v>84990605</v>
      </c>
      <c r="G980" t="s">
        <v>2002</v>
      </c>
      <c r="H980" t="s">
        <v>2549</v>
      </c>
      <c r="J980" t="s">
        <v>1595</v>
      </c>
      <c r="K980" t="s">
        <v>2550</v>
      </c>
      <c r="O980" t="s">
        <v>2551</v>
      </c>
      <c r="R980" t="s">
        <v>1575</v>
      </c>
      <c r="S980" t="s">
        <v>1575</v>
      </c>
      <c r="T980" t="str">
        <f>VLOOKUP(F980,[1]마스터!B:E,4,)</f>
        <v>수프</v>
      </c>
    </row>
    <row r="981" spans="1:20">
      <c r="A981" t="str">
        <f>_xlfn.TEXTJOIN("_",TRUE,C981,D981,T981,R981,COUNTIFS($C$1:C981,C981,$D$1:D981,D981,$T$1:T981,T981,$R$1:R981,R981))</f>
        <v>2023_01_수프_4_175</v>
      </c>
      <c r="B981" t="s">
        <v>16</v>
      </c>
      <c r="C981" t="str">
        <f>LEFT(O981,4)</f>
        <v>2023</v>
      </c>
      <c r="D981" t="str">
        <f>MID(O981,6,2)</f>
        <v>01</v>
      </c>
      <c r="E981" t="str">
        <f>MID(O981,9,2)</f>
        <v>27</v>
      </c>
      <c r="F981">
        <v>84990605</v>
      </c>
      <c r="G981" t="s">
        <v>2002</v>
      </c>
      <c r="H981" t="s">
        <v>2552</v>
      </c>
      <c r="J981" t="s">
        <v>1592</v>
      </c>
      <c r="K981" t="s">
        <v>2553</v>
      </c>
      <c r="O981" t="s">
        <v>2554</v>
      </c>
      <c r="R981" t="s">
        <v>1575</v>
      </c>
      <c r="S981" t="s">
        <v>1575</v>
      </c>
      <c r="T981" t="str">
        <f>VLOOKUP(F981,[1]마스터!B:E,4,)</f>
        <v>수프</v>
      </c>
    </row>
    <row r="982" spans="1:20">
      <c r="A982" t="str">
        <f>_xlfn.TEXTJOIN("_",TRUE,C982,D982,T982,R982,COUNTIFS($C$1:C982,C982,$D$1:D982,D982,$T$1:T982,T982,$R$1:R982,R982))</f>
        <v>2023_01_수프_4_176</v>
      </c>
      <c r="B982" t="s">
        <v>16</v>
      </c>
      <c r="C982" t="str">
        <f>LEFT(O982,4)</f>
        <v>2023</v>
      </c>
      <c r="D982" t="str">
        <f>MID(O982,6,2)</f>
        <v>01</v>
      </c>
      <c r="E982" t="str">
        <f>MID(O982,9,2)</f>
        <v>27</v>
      </c>
      <c r="F982">
        <v>84990605</v>
      </c>
      <c r="G982" t="s">
        <v>2002</v>
      </c>
      <c r="H982" t="s">
        <v>2555</v>
      </c>
      <c r="J982" t="s">
        <v>2130</v>
      </c>
      <c r="K982" t="s">
        <v>2556</v>
      </c>
      <c r="O982" t="s">
        <v>2557</v>
      </c>
      <c r="R982" t="s">
        <v>1575</v>
      </c>
      <c r="S982" t="s">
        <v>1575</v>
      </c>
      <c r="T982" t="str">
        <f>VLOOKUP(F982,[1]마스터!B:E,4,)</f>
        <v>수프</v>
      </c>
    </row>
    <row r="983" spans="1:20">
      <c r="A983" t="str">
        <f>_xlfn.TEXTJOIN("_",TRUE,C983,D983,T983,R983,COUNTIFS($C$1:C983,C983,$D$1:D983,D983,$T$1:T983,T983,$R$1:R983,R983))</f>
        <v>2023_01_수프_4_177</v>
      </c>
      <c r="B983" t="s">
        <v>16</v>
      </c>
      <c r="C983" t="str">
        <f>LEFT(O983,4)</f>
        <v>2023</v>
      </c>
      <c r="D983" t="str">
        <f>MID(O983,6,2)</f>
        <v>01</v>
      </c>
      <c r="E983" t="str">
        <f>MID(O983,9,2)</f>
        <v>27</v>
      </c>
      <c r="F983">
        <v>84990605</v>
      </c>
      <c r="G983" t="s">
        <v>2002</v>
      </c>
      <c r="H983" t="s">
        <v>2558</v>
      </c>
      <c r="J983" t="s">
        <v>1595</v>
      </c>
      <c r="K983" t="s">
        <v>2559</v>
      </c>
      <c r="O983" t="s">
        <v>2560</v>
      </c>
      <c r="R983" t="s">
        <v>1575</v>
      </c>
      <c r="S983" t="s">
        <v>1575</v>
      </c>
      <c r="T983" t="str">
        <f>VLOOKUP(F983,[1]마스터!B:E,4,)</f>
        <v>수프</v>
      </c>
    </row>
    <row r="984" spans="1:20">
      <c r="A984" t="str">
        <f>_xlfn.TEXTJOIN("_",TRUE,C984,D984,T984,R984,COUNTIFS($C$1:C984,C984,$D$1:D984,D984,$T$1:T984,T984,$R$1:R984,R984))</f>
        <v>2023_01_수프_4_178</v>
      </c>
      <c r="B984" t="s">
        <v>16</v>
      </c>
      <c r="C984" t="str">
        <f>LEFT(O984,4)</f>
        <v>2023</v>
      </c>
      <c r="D984" t="str">
        <f>MID(O984,6,2)</f>
        <v>01</v>
      </c>
      <c r="E984" t="str">
        <f>MID(O984,9,2)</f>
        <v>27</v>
      </c>
      <c r="F984">
        <v>84990605</v>
      </c>
      <c r="G984" t="s">
        <v>2002</v>
      </c>
      <c r="H984" t="s">
        <v>2561</v>
      </c>
      <c r="J984" t="s">
        <v>1603</v>
      </c>
      <c r="K984" t="s">
        <v>2562</v>
      </c>
      <c r="O984" t="s">
        <v>2563</v>
      </c>
      <c r="R984" t="s">
        <v>1575</v>
      </c>
      <c r="S984" t="s">
        <v>1575</v>
      </c>
      <c r="T984" t="str">
        <f>VLOOKUP(F984,[1]마스터!B:E,4,)</f>
        <v>수프</v>
      </c>
    </row>
    <row r="985" spans="1:20">
      <c r="A985" t="str">
        <f>_xlfn.TEXTJOIN("_",TRUE,C985,D985,T985,R985,COUNTIFS($C$1:C985,C985,$D$1:D985,D985,$T$1:T985,T985,$R$1:R985,R985))</f>
        <v>2023_01_수프_4_179</v>
      </c>
      <c r="B985" t="s">
        <v>16</v>
      </c>
      <c r="C985" t="str">
        <f>LEFT(O985,4)</f>
        <v>2023</v>
      </c>
      <c r="D985" t="str">
        <f>MID(O985,6,2)</f>
        <v>01</v>
      </c>
      <c r="E985" t="str">
        <f>MID(O985,9,2)</f>
        <v>27</v>
      </c>
      <c r="F985">
        <v>84990605</v>
      </c>
      <c r="G985" t="s">
        <v>2002</v>
      </c>
      <c r="H985" t="s">
        <v>2564</v>
      </c>
      <c r="J985" t="s">
        <v>1671</v>
      </c>
      <c r="K985" t="s">
        <v>2565</v>
      </c>
      <c r="O985" t="s">
        <v>2566</v>
      </c>
      <c r="R985" t="s">
        <v>1575</v>
      </c>
      <c r="S985" t="s">
        <v>1575</v>
      </c>
      <c r="T985" t="str">
        <f>VLOOKUP(F985,[1]마스터!B:E,4,)</f>
        <v>수프</v>
      </c>
    </row>
    <row r="986" spans="1:20">
      <c r="A986" t="str">
        <f>_xlfn.TEXTJOIN("_",TRUE,C986,D986,T986,R986,COUNTIFS($C$1:C986,C986,$D$1:D986,D986,$T$1:T986,T986,$R$1:R986,R986))</f>
        <v>2023_01_수프_4_180</v>
      </c>
      <c r="B986" t="s">
        <v>16</v>
      </c>
      <c r="C986" t="str">
        <f>LEFT(O986,4)</f>
        <v>2023</v>
      </c>
      <c r="D986" t="str">
        <f>MID(O986,6,2)</f>
        <v>01</v>
      </c>
      <c r="E986" t="str">
        <f>MID(O986,9,2)</f>
        <v>27</v>
      </c>
      <c r="F986">
        <v>84990605</v>
      </c>
      <c r="G986" t="s">
        <v>2002</v>
      </c>
      <c r="H986" t="s">
        <v>2567</v>
      </c>
      <c r="J986" t="s">
        <v>1595</v>
      </c>
      <c r="K986" t="s">
        <v>2568</v>
      </c>
      <c r="O986" t="s">
        <v>2569</v>
      </c>
      <c r="R986" t="s">
        <v>1575</v>
      </c>
      <c r="S986" t="s">
        <v>1575</v>
      </c>
      <c r="T986" t="str">
        <f>VLOOKUP(F986,[1]마스터!B:E,4,)</f>
        <v>수프</v>
      </c>
    </row>
    <row r="987" spans="1:20">
      <c r="A987" t="str">
        <f>_xlfn.TEXTJOIN("_",TRUE,C987,D987,T987,R987,COUNTIFS($C$1:C987,C987,$D$1:D987,D987,$T$1:T987,T987,$R$1:R987,R987))</f>
        <v>2023_01_수프_4_181</v>
      </c>
      <c r="B987" t="s">
        <v>16</v>
      </c>
      <c r="C987" t="str">
        <f>LEFT(O987,4)</f>
        <v>2023</v>
      </c>
      <c r="D987" t="str">
        <f>MID(O987,6,2)</f>
        <v>01</v>
      </c>
      <c r="E987" t="str">
        <f>MID(O987,9,2)</f>
        <v>27</v>
      </c>
      <c r="F987">
        <v>84990605</v>
      </c>
      <c r="G987" t="s">
        <v>2002</v>
      </c>
      <c r="H987" t="s">
        <v>2570</v>
      </c>
      <c r="J987" t="s">
        <v>1586</v>
      </c>
      <c r="K987" t="s">
        <v>2571</v>
      </c>
      <c r="O987" t="s">
        <v>2572</v>
      </c>
      <c r="R987" t="s">
        <v>1575</v>
      </c>
      <c r="S987" t="s">
        <v>1575</v>
      </c>
      <c r="T987" t="str">
        <f>VLOOKUP(F987,[1]마스터!B:E,4,)</f>
        <v>수프</v>
      </c>
    </row>
    <row r="988" spans="1:20">
      <c r="A988" t="str">
        <f>_xlfn.TEXTJOIN("_",TRUE,C988,D988,T988,R988,COUNTIFS($C$1:C988,C988,$D$1:D988,D988,$T$1:T988,T988,$R$1:R988,R988))</f>
        <v>2023_01_수프_4_182</v>
      </c>
      <c r="B988" t="s">
        <v>16</v>
      </c>
      <c r="C988" t="str">
        <f>LEFT(O988,4)</f>
        <v>2023</v>
      </c>
      <c r="D988" t="str">
        <f>MID(O988,6,2)</f>
        <v>01</v>
      </c>
      <c r="E988" t="str">
        <f>MID(O988,9,2)</f>
        <v>27</v>
      </c>
      <c r="F988">
        <v>84990605</v>
      </c>
      <c r="G988" t="s">
        <v>2002</v>
      </c>
      <c r="H988" t="s">
        <v>2573</v>
      </c>
      <c r="J988" t="s">
        <v>1671</v>
      </c>
      <c r="K988" t="s">
        <v>2574</v>
      </c>
      <c r="O988" t="s">
        <v>2575</v>
      </c>
      <c r="R988" t="s">
        <v>1575</v>
      </c>
      <c r="S988" t="s">
        <v>1575</v>
      </c>
      <c r="T988" t="str">
        <f>VLOOKUP(F988,[1]마스터!B:E,4,)</f>
        <v>수프</v>
      </c>
    </row>
    <row r="989" spans="1:20">
      <c r="A989" t="str">
        <f>_xlfn.TEXTJOIN("_",TRUE,C989,D989,T989,R989,COUNTIFS($C$1:C989,C989,$D$1:D989,D989,$T$1:T989,T989,$R$1:R989,R989))</f>
        <v>2023_01_수프_4_183</v>
      </c>
      <c r="B989" t="s">
        <v>16</v>
      </c>
      <c r="C989" t="str">
        <f>LEFT(O989,4)</f>
        <v>2023</v>
      </c>
      <c r="D989" t="str">
        <f>MID(O989,6,2)</f>
        <v>01</v>
      </c>
      <c r="E989" t="str">
        <f>MID(O989,9,2)</f>
        <v>27</v>
      </c>
      <c r="F989">
        <v>84990605</v>
      </c>
      <c r="G989" t="s">
        <v>2002</v>
      </c>
      <c r="H989" t="s">
        <v>2576</v>
      </c>
      <c r="J989" t="s">
        <v>1671</v>
      </c>
      <c r="K989" t="s">
        <v>2577</v>
      </c>
      <c r="O989" t="s">
        <v>2578</v>
      </c>
      <c r="R989" t="s">
        <v>1575</v>
      </c>
      <c r="S989" t="s">
        <v>1575</v>
      </c>
      <c r="T989" t="str">
        <f>VLOOKUP(F989,[1]마스터!B:E,4,)</f>
        <v>수프</v>
      </c>
    </row>
    <row r="990" spans="1:20">
      <c r="A990" t="str">
        <f>_xlfn.TEXTJOIN("_",TRUE,C990,D990,T990,R990,COUNTIFS($C$1:C990,C990,$D$1:D990,D990,$T$1:T990,T990,$R$1:R990,R990))</f>
        <v>2023_01_수프_4_184</v>
      </c>
      <c r="B990" t="s">
        <v>16</v>
      </c>
      <c r="C990" t="str">
        <f>LEFT(O990,4)</f>
        <v>2023</v>
      </c>
      <c r="D990" t="str">
        <f>MID(O990,6,2)</f>
        <v>01</v>
      </c>
      <c r="E990" t="str">
        <f>MID(O990,9,2)</f>
        <v>27</v>
      </c>
      <c r="F990">
        <v>84990605</v>
      </c>
      <c r="G990" t="s">
        <v>2002</v>
      </c>
      <c r="H990" t="s">
        <v>2579</v>
      </c>
      <c r="J990" t="s">
        <v>1595</v>
      </c>
      <c r="K990" t="s">
        <v>2580</v>
      </c>
      <c r="O990" t="s">
        <v>2581</v>
      </c>
      <c r="R990" t="s">
        <v>1575</v>
      </c>
      <c r="S990" t="s">
        <v>1575</v>
      </c>
      <c r="T990" t="str">
        <f>VLOOKUP(F990,[1]마스터!B:E,4,)</f>
        <v>수프</v>
      </c>
    </row>
    <row r="991" spans="1:20">
      <c r="A991" t="str">
        <f>_xlfn.TEXTJOIN("_",TRUE,C991,D991,T991,R991,COUNTIFS($C$1:C991,C991,$D$1:D991,D991,$T$1:T991,T991,$R$1:R991,R991))</f>
        <v>2023_01_수프_4_185</v>
      </c>
      <c r="B991" t="s">
        <v>16</v>
      </c>
      <c r="C991" t="str">
        <f>LEFT(O991,4)</f>
        <v>2023</v>
      </c>
      <c r="D991" t="str">
        <f>MID(O991,6,2)</f>
        <v>01</v>
      </c>
      <c r="E991" t="str">
        <f>MID(O991,9,2)</f>
        <v>27</v>
      </c>
      <c r="F991">
        <v>84990605</v>
      </c>
      <c r="G991" t="s">
        <v>2002</v>
      </c>
      <c r="H991" t="s">
        <v>2582</v>
      </c>
      <c r="J991" t="s">
        <v>2130</v>
      </c>
      <c r="K991" t="s">
        <v>2583</v>
      </c>
      <c r="O991" t="s">
        <v>2584</v>
      </c>
      <c r="R991" t="s">
        <v>1575</v>
      </c>
      <c r="S991" t="s">
        <v>1575</v>
      </c>
      <c r="T991" t="str">
        <f>VLOOKUP(F991,[1]마스터!B:E,4,)</f>
        <v>수프</v>
      </c>
    </row>
    <row r="992" spans="1:20">
      <c r="A992" t="str">
        <f>_xlfn.TEXTJOIN("_",TRUE,C992,D992,T992,R992,COUNTIFS($C$1:C992,C992,$D$1:D992,D992,$T$1:T992,T992,$R$1:R992,R992))</f>
        <v>2023_01_수프_4_186</v>
      </c>
      <c r="B992" t="s">
        <v>16</v>
      </c>
      <c r="C992" t="str">
        <f>LEFT(O992,4)</f>
        <v>2023</v>
      </c>
      <c r="D992" t="str">
        <f>MID(O992,6,2)</f>
        <v>01</v>
      </c>
      <c r="E992" t="str">
        <f>MID(O992,9,2)</f>
        <v>27</v>
      </c>
      <c r="F992">
        <v>84990605</v>
      </c>
      <c r="G992" t="s">
        <v>2002</v>
      </c>
      <c r="H992" t="s">
        <v>2585</v>
      </c>
      <c r="J992" t="s">
        <v>1592</v>
      </c>
      <c r="K992" t="s">
        <v>2586</v>
      </c>
      <c r="O992" t="s">
        <v>2587</v>
      </c>
      <c r="R992" t="s">
        <v>1575</v>
      </c>
      <c r="S992" t="s">
        <v>1575</v>
      </c>
      <c r="T992" t="str">
        <f>VLOOKUP(F992,[1]마스터!B:E,4,)</f>
        <v>수프</v>
      </c>
    </row>
    <row r="993" spans="1:20">
      <c r="A993" t="str">
        <f>_xlfn.TEXTJOIN("_",TRUE,C993,D993,T993,R993,COUNTIFS($C$1:C993,C993,$D$1:D993,D993,$T$1:T993,T993,$R$1:R993,R993))</f>
        <v>2023_01_수프_4_187</v>
      </c>
      <c r="B993" t="s">
        <v>16</v>
      </c>
      <c r="C993" t="str">
        <f>LEFT(O993,4)</f>
        <v>2023</v>
      </c>
      <c r="D993" t="str">
        <f>MID(O993,6,2)</f>
        <v>01</v>
      </c>
      <c r="E993" t="str">
        <f>MID(O993,9,2)</f>
        <v>27</v>
      </c>
      <c r="F993">
        <v>84990605</v>
      </c>
      <c r="G993" t="s">
        <v>2002</v>
      </c>
      <c r="H993" t="s">
        <v>2588</v>
      </c>
      <c r="J993" t="s">
        <v>2286</v>
      </c>
      <c r="K993" t="s">
        <v>2589</v>
      </c>
      <c r="O993" t="s">
        <v>2590</v>
      </c>
      <c r="R993" t="s">
        <v>1575</v>
      </c>
      <c r="S993" t="s">
        <v>1575</v>
      </c>
      <c r="T993" t="str">
        <f>VLOOKUP(F993,[1]마스터!B:E,4,)</f>
        <v>수프</v>
      </c>
    </row>
    <row r="994" spans="1:20">
      <c r="A994" t="str">
        <f>_xlfn.TEXTJOIN("_",TRUE,C994,D994,T994,R994,COUNTIFS($C$1:C994,C994,$D$1:D994,D994,$T$1:T994,T994,$R$1:R994,R994))</f>
        <v>2023_01_수프_4_188</v>
      </c>
      <c r="B994" t="s">
        <v>16</v>
      </c>
      <c r="C994" t="str">
        <f>LEFT(O994,4)</f>
        <v>2023</v>
      </c>
      <c r="D994" t="str">
        <f>MID(O994,6,2)</f>
        <v>01</v>
      </c>
      <c r="E994" t="str">
        <f>MID(O994,9,2)</f>
        <v>27</v>
      </c>
      <c r="F994">
        <v>84990605</v>
      </c>
      <c r="G994" t="s">
        <v>2002</v>
      </c>
      <c r="H994" t="s">
        <v>2591</v>
      </c>
      <c r="J994" t="s">
        <v>2130</v>
      </c>
      <c r="K994" t="s">
        <v>2592</v>
      </c>
      <c r="O994" t="s">
        <v>2593</v>
      </c>
      <c r="R994" t="s">
        <v>1575</v>
      </c>
      <c r="S994" t="s">
        <v>1575</v>
      </c>
      <c r="T994" t="str">
        <f>VLOOKUP(F994,[1]마스터!B:E,4,)</f>
        <v>수프</v>
      </c>
    </row>
    <row r="995" spans="1:20">
      <c r="A995" t="str">
        <f>_xlfn.TEXTJOIN("_",TRUE,C995,D995,T995,R995,COUNTIFS($C$1:C995,C995,$D$1:D995,D995,$T$1:T995,T995,$R$1:R995,R995))</f>
        <v>2023_01_수프_4_189</v>
      </c>
      <c r="B995" t="s">
        <v>16</v>
      </c>
      <c r="C995" t="str">
        <f>LEFT(O995,4)</f>
        <v>2023</v>
      </c>
      <c r="D995" t="str">
        <f>MID(O995,6,2)</f>
        <v>01</v>
      </c>
      <c r="E995" t="str">
        <f>MID(O995,9,2)</f>
        <v>27</v>
      </c>
      <c r="F995">
        <v>84990605</v>
      </c>
      <c r="G995" t="s">
        <v>2002</v>
      </c>
      <c r="H995" t="s">
        <v>2594</v>
      </c>
      <c r="J995" t="s">
        <v>1671</v>
      </c>
      <c r="K995" t="s">
        <v>2595</v>
      </c>
      <c r="O995" t="s">
        <v>2596</v>
      </c>
      <c r="R995" t="s">
        <v>1575</v>
      </c>
      <c r="S995" t="s">
        <v>1575</v>
      </c>
      <c r="T995" t="str">
        <f>VLOOKUP(F995,[1]마스터!B:E,4,)</f>
        <v>수프</v>
      </c>
    </row>
    <row r="996" spans="1:20">
      <c r="A996" t="str">
        <f>_xlfn.TEXTJOIN("_",TRUE,C996,D996,T996,R996,COUNTIFS($C$1:C996,C996,$D$1:D996,D996,$T$1:T996,T996,$R$1:R996,R996))</f>
        <v>2023_01_수프_4_190</v>
      </c>
      <c r="B996" t="s">
        <v>16</v>
      </c>
      <c r="C996" t="str">
        <f>LEFT(O996,4)</f>
        <v>2023</v>
      </c>
      <c r="D996" t="str">
        <f>MID(O996,6,2)</f>
        <v>01</v>
      </c>
      <c r="E996" t="str">
        <f>MID(O996,9,2)</f>
        <v>27</v>
      </c>
      <c r="F996">
        <v>84990605</v>
      </c>
      <c r="G996" t="s">
        <v>2002</v>
      </c>
      <c r="H996" t="s">
        <v>2597</v>
      </c>
      <c r="J996" t="s">
        <v>1671</v>
      </c>
      <c r="K996" t="s">
        <v>2598</v>
      </c>
      <c r="O996" t="s">
        <v>2599</v>
      </c>
      <c r="R996" t="s">
        <v>1575</v>
      </c>
      <c r="S996" t="s">
        <v>1575</v>
      </c>
      <c r="T996" t="str">
        <f>VLOOKUP(F996,[1]마스터!B:E,4,)</f>
        <v>수프</v>
      </c>
    </row>
    <row r="997" spans="1:20">
      <c r="A997" t="str">
        <f>_xlfn.TEXTJOIN("_",TRUE,C997,D997,T997,R997,COUNTIFS($C$1:C997,C997,$D$1:D997,D997,$T$1:T997,T997,$R$1:R997,R997))</f>
        <v>2023_01_수프_4_191</v>
      </c>
      <c r="B997" t="s">
        <v>16</v>
      </c>
      <c r="C997" t="str">
        <f>LEFT(O997,4)</f>
        <v>2023</v>
      </c>
      <c r="D997" t="str">
        <f>MID(O997,6,2)</f>
        <v>01</v>
      </c>
      <c r="E997" t="str">
        <f>MID(O997,9,2)</f>
        <v>27</v>
      </c>
      <c r="F997">
        <v>84990605</v>
      </c>
      <c r="G997" t="s">
        <v>2002</v>
      </c>
      <c r="H997" t="s">
        <v>2600</v>
      </c>
      <c r="J997" t="s">
        <v>1595</v>
      </c>
      <c r="K997" t="s">
        <v>2601</v>
      </c>
      <c r="O997" t="s">
        <v>2602</v>
      </c>
      <c r="R997" t="s">
        <v>1575</v>
      </c>
      <c r="S997" t="s">
        <v>1575</v>
      </c>
      <c r="T997" t="str">
        <f>VLOOKUP(F997,[1]마스터!B:E,4,)</f>
        <v>수프</v>
      </c>
    </row>
    <row r="998" spans="1:20">
      <c r="A998" t="str">
        <f>_xlfn.TEXTJOIN("_",TRUE,C998,D998,T998,R998,COUNTIFS($C$1:C998,C998,$D$1:D998,D998,$T$1:T998,T998,$R$1:R998,R998))</f>
        <v>2023_01_수프_4_192</v>
      </c>
      <c r="B998" t="s">
        <v>16</v>
      </c>
      <c r="C998" t="str">
        <f>LEFT(O998,4)</f>
        <v>2023</v>
      </c>
      <c r="D998" t="str">
        <f>MID(O998,6,2)</f>
        <v>01</v>
      </c>
      <c r="E998" t="str">
        <f>MID(O998,9,2)</f>
        <v>27</v>
      </c>
      <c r="F998">
        <v>84990605</v>
      </c>
      <c r="G998" t="s">
        <v>2002</v>
      </c>
      <c r="H998" t="s">
        <v>2603</v>
      </c>
      <c r="J998" t="s">
        <v>1595</v>
      </c>
      <c r="K998" t="s">
        <v>2604</v>
      </c>
      <c r="O998" t="s">
        <v>2605</v>
      </c>
      <c r="R998" t="s">
        <v>1575</v>
      </c>
      <c r="S998" t="s">
        <v>1575</v>
      </c>
      <c r="T998" t="str">
        <f>VLOOKUP(F998,[1]마스터!B:E,4,)</f>
        <v>수프</v>
      </c>
    </row>
    <row r="999" spans="1:20">
      <c r="A999" t="str">
        <f>_xlfn.TEXTJOIN("_",TRUE,C999,D999,T999,R999,COUNTIFS($C$1:C999,C999,$D$1:D999,D999,$T$1:T999,T999,$R$1:R999,R999))</f>
        <v>2023_01_수프_4_193</v>
      </c>
      <c r="B999" t="s">
        <v>16</v>
      </c>
      <c r="C999" t="str">
        <f>LEFT(O999,4)</f>
        <v>2023</v>
      </c>
      <c r="D999" t="str">
        <f>MID(O999,6,2)</f>
        <v>01</v>
      </c>
      <c r="E999" t="str">
        <f>MID(O999,9,2)</f>
        <v>27</v>
      </c>
      <c r="F999">
        <v>84990605</v>
      </c>
      <c r="G999" t="s">
        <v>2002</v>
      </c>
      <c r="H999" t="s">
        <v>2606</v>
      </c>
      <c r="J999" t="s">
        <v>1592</v>
      </c>
      <c r="K999" t="s">
        <v>2607</v>
      </c>
      <c r="O999" t="s">
        <v>2608</v>
      </c>
      <c r="R999" t="s">
        <v>1575</v>
      </c>
      <c r="S999" t="s">
        <v>1575</v>
      </c>
      <c r="T999" t="str">
        <f>VLOOKUP(F999,[1]마스터!B:E,4,)</f>
        <v>수프</v>
      </c>
    </row>
    <row r="1000" spans="1:20">
      <c r="A1000" t="str">
        <f>_xlfn.TEXTJOIN("_",TRUE,C1000,D1000,T1000,R1000,COUNTIFS($C$1:C1000,C1000,$D$1:D1000,D1000,$T$1:T1000,T1000,$R$1:R1000,R1000))</f>
        <v>2023_01_수프_4_194</v>
      </c>
      <c r="B1000" t="s">
        <v>16</v>
      </c>
      <c r="C1000" t="str">
        <f>LEFT(O1000,4)</f>
        <v>2023</v>
      </c>
      <c r="D1000" t="str">
        <f>MID(O1000,6,2)</f>
        <v>01</v>
      </c>
      <c r="E1000" t="str">
        <f>MID(O1000,9,2)</f>
        <v>27</v>
      </c>
      <c r="F1000">
        <v>84990605</v>
      </c>
      <c r="G1000" t="s">
        <v>2002</v>
      </c>
      <c r="H1000" t="s">
        <v>2609</v>
      </c>
      <c r="J1000" t="s">
        <v>1671</v>
      </c>
      <c r="K1000" t="s">
        <v>2610</v>
      </c>
      <c r="O1000" t="s">
        <v>2611</v>
      </c>
      <c r="R1000" t="s">
        <v>1575</v>
      </c>
      <c r="S1000" t="s">
        <v>1575</v>
      </c>
      <c r="T1000" t="str">
        <f>VLOOKUP(F1000,[1]마스터!B:E,4,)</f>
        <v>수프</v>
      </c>
    </row>
    <row r="1001" spans="1:20">
      <c r="A1001" t="str">
        <f>_xlfn.TEXTJOIN("_",TRUE,C1001,D1001,T1001,R1001,COUNTIFS($C$1:C1001,C1001,$D$1:D1001,D1001,$T$1:T1001,T1001,$R$1:R1001,R1001))</f>
        <v>2023_01_수프_4_195</v>
      </c>
      <c r="B1001" t="s">
        <v>16</v>
      </c>
      <c r="C1001" t="str">
        <f>LEFT(O1001,4)</f>
        <v>2023</v>
      </c>
      <c r="D1001" t="str">
        <f>MID(O1001,6,2)</f>
        <v>01</v>
      </c>
      <c r="E1001" t="str">
        <f>MID(O1001,9,2)</f>
        <v>27</v>
      </c>
      <c r="F1001">
        <v>84990605</v>
      </c>
      <c r="G1001" t="s">
        <v>2002</v>
      </c>
      <c r="H1001" t="s">
        <v>2612</v>
      </c>
      <c r="J1001" t="s">
        <v>1603</v>
      </c>
      <c r="K1001" t="s">
        <v>2613</v>
      </c>
      <c r="O1001" t="s">
        <v>2614</v>
      </c>
      <c r="R1001" t="s">
        <v>1575</v>
      </c>
      <c r="S1001" t="s">
        <v>1575</v>
      </c>
      <c r="T1001" t="str">
        <f>VLOOKUP(F1001,[1]마스터!B:E,4,)</f>
        <v>수프</v>
      </c>
    </row>
    <row r="1002" spans="1:20">
      <c r="A1002" t="str">
        <f>_xlfn.TEXTJOIN("_",TRUE,C1002,D1002,T1002,R1002,COUNTIFS($C$1:C1002,C1002,$D$1:D1002,D1002,$T$1:T1002,T1002,$R$1:R1002,R1002))</f>
        <v>2023_01_수프_4_196</v>
      </c>
      <c r="B1002" t="s">
        <v>16</v>
      </c>
      <c r="C1002" t="str">
        <f>LEFT(O1002,4)</f>
        <v>2023</v>
      </c>
      <c r="D1002" t="str">
        <f>MID(O1002,6,2)</f>
        <v>01</v>
      </c>
      <c r="E1002" t="str">
        <f>MID(O1002,9,2)</f>
        <v>27</v>
      </c>
      <c r="F1002">
        <v>84990605</v>
      </c>
      <c r="G1002" t="s">
        <v>2002</v>
      </c>
      <c r="H1002" t="s">
        <v>2615</v>
      </c>
      <c r="J1002" t="s">
        <v>1592</v>
      </c>
      <c r="K1002" t="s">
        <v>2616</v>
      </c>
      <c r="O1002" t="s">
        <v>2617</v>
      </c>
      <c r="R1002" t="s">
        <v>1575</v>
      </c>
      <c r="S1002" t="s">
        <v>1575</v>
      </c>
      <c r="T1002" t="str">
        <f>VLOOKUP(F1002,[1]마스터!B:E,4,)</f>
        <v>수프</v>
      </c>
    </row>
    <row r="1003" spans="1:20">
      <c r="A1003" t="str">
        <f>_xlfn.TEXTJOIN("_",TRUE,C1003,D1003,T1003,R1003,COUNTIFS($C$1:C1003,C1003,$D$1:D1003,D1003,$T$1:T1003,T1003,$R$1:R1003,R1003))</f>
        <v>2023_01_수프_4_197</v>
      </c>
      <c r="B1003" t="s">
        <v>16</v>
      </c>
      <c r="C1003" t="str">
        <f>LEFT(O1003,4)</f>
        <v>2023</v>
      </c>
      <c r="D1003" t="str">
        <f>MID(O1003,6,2)</f>
        <v>01</v>
      </c>
      <c r="E1003" t="str">
        <f>MID(O1003,9,2)</f>
        <v>27</v>
      </c>
      <c r="F1003">
        <v>84990605</v>
      </c>
      <c r="G1003" t="s">
        <v>2002</v>
      </c>
      <c r="H1003" t="s">
        <v>2618</v>
      </c>
      <c r="J1003" t="s">
        <v>2147</v>
      </c>
      <c r="K1003" t="s">
        <v>2619</v>
      </c>
      <c r="O1003" t="s">
        <v>2620</v>
      </c>
      <c r="R1003" t="s">
        <v>1575</v>
      </c>
      <c r="S1003" t="s">
        <v>1575</v>
      </c>
      <c r="T1003" t="str">
        <f>VLOOKUP(F1003,[1]마스터!B:E,4,)</f>
        <v>수프</v>
      </c>
    </row>
    <row r="1004" spans="1:20">
      <c r="A1004" t="str">
        <f>_xlfn.TEXTJOIN("_",TRUE,C1004,D1004,T1004,R1004,COUNTIFS($C$1:C1004,C1004,$D$1:D1004,D1004,$T$1:T1004,T1004,$R$1:R1004,R1004))</f>
        <v>2023_01_수프_4_198</v>
      </c>
      <c r="B1004" t="s">
        <v>16</v>
      </c>
      <c r="C1004" t="str">
        <f>LEFT(O1004,4)</f>
        <v>2023</v>
      </c>
      <c r="D1004" t="str">
        <f>MID(O1004,6,2)</f>
        <v>01</v>
      </c>
      <c r="E1004" t="str">
        <f>MID(O1004,9,2)</f>
        <v>27</v>
      </c>
      <c r="F1004">
        <v>84990605</v>
      </c>
      <c r="G1004" t="s">
        <v>2002</v>
      </c>
      <c r="H1004" t="s">
        <v>2621</v>
      </c>
      <c r="J1004" t="s">
        <v>1592</v>
      </c>
      <c r="K1004" t="s">
        <v>2622</v>
      </c>
      <c r="O1004" t="s">
        <v>2623</v>
      </c>
      <c r="R1004" t="s">
        <v>1575</v>
      </c>
      <c r="S1004" t="s">
        <v>1575</v>
      </c>
      <c r="T1004" t="str">
        <f>VLOOKUP(F1004,[1]마스터!B:E,4,)</f>
        <v>수프</v>
      </c>
    </row>
    <row r="1005" spans="1:20">
      <c r="A1005" t="str">
        <f>_xlfn.TEXTJOIN("_",TRUE,C1005,D1005,T1005,R1005,COUNTIFS($C$1:C1005,C1005,$D$1:D1005,D1005,$T$1:T1005,T1005,$R$1:R1005,R1005))</f>
        <v>2023_01_수프_4_199</v>
      </c>
      <c r="B1005" t="s">
        <v>16</v>
      </c>
      <c r="C1005" t="str">
        <f>LEFT(O1005,4)</f>
        <v>2023</v>
      </c>
      <c r="D1005" t="str">
        <f>MID(O1005,6,2)</f>
        <v>01</v>
      </c>
      <c r="E1005" t="str">
        <f>MID(O1005,9,2)</f>
        <v>27</v>
      </c>
      <c r="F1005">
        <v>84990605</v>
      </c>
      <c r="G1005" t="s">
        <v>2002</v>
      </c>
      <c r="H1005" t="s">
        <v>2624</v>
      </c>
      <c r="J1005" t="s">
        <v>2114</v>
      </c>
      <c r="K1005" t="s">
        <v>2625</v>
      </c>
      <c r="O1005" t="s">
        <v>2626</v>
      </c>
      <c r="R1005" t="s">
        <v>1575</v>
      </c>
      <c r="S1005" t="s">
        <v>1575</v>
      </c>
      <c r="T1005" t="str">
        <f>VLOOKUP(F1005,[1]마스터!B:E,4,)</f>
        <v>수프</v>
      </c>
    </row>
    <row r="1006" spans="1:20">
      <c r="A1006" t="str">
        <f>_xlfn.TEXTJOIN("_",TRUE,C1006,D1006,T1006,R1006,COUNTIFS($C$1:C1006,C1006,$D$1:D1006,D1006,$T$1:T1006,T1006,$R$1:R1006,R1006))</f>
        <v>2023_01_수프_4_200</v>
      </c>
      <c r="B1006" t="s">
        <v>16</v>
      </c>
      <c r="C1006" t="str">
        <f>LEFT(O1006,4)</f>
        <v>2023</v>
      </c>
      <c r="D1006" t="str">
        <f>MID(O1006,6,2)</f>
        <v>01</v>
      </c>
      <c r="E1006" t="str">
        <f>MID(O1006,9,2)</f>
        <v>27</v>
      </c>
      <c r="F1006">
        <v>84990605</v>
      </c>
      <c r="G1006" t="s">
        <v>2002</v>
      </c>
      <c r="H1006" t="s">
        <v>2627</v>
      </c>
      <c r="J1006" t="s">
        <v>1592</v>
      </c>
      <c r="K1006" t="s">
        <v>2628</v>
      </c>
      <c r="O1006" t="s">
        <v>2629</v>
      </c>
      <c r="R1006" t="s">
        <v>1575</v>
      </c>
      <c r="S1006" t="s">
        <v>1575</v>
      </c>
      <c r="T1006" t="str">
        <f>VLOOKUP(F1006,[1]마스터!B:E,4,)</f>
        <v>수프</v>
      </c>
    </row>
    <row r="1007" spans="1:20">
      <c r="A1007" t="str">
        <f>_xlfn.TEXTJOIN("_",TRUE,C1007,D1007,T1007,R1007,COUNTIFS($C$1:C1007,C1007,$D$1:D1007,D1007,$T$1:T1007,T1007,$R$1:R1007,R1007))</f>
        <v>2023_01_수프_4_201</v>
      </c>
      <c r="B1007" t="s">
        <v>16</v>
      </c>
      <c r="C1007" t="str">
        <f>LEFT(O1007,4)</f>
        <v>2023</v>
      </c>
      <c r="D1007" t="str">
        <f>MID(O1007,6,2)</f>
        <v>01</v>
      </c>
      <c r="E1007" t="str">
        <f>MID(O1007,9,2)</f>
        <v>27</v>
      </c>
      <c r="F1007">
        <v>84990605</v>
      </c>
      <c r="G1007" t="s">
        <v>2002</v>
      </c>
      <c r="H1007" t="s">
        <v>2630</v>
      </c>
      <c r="J1007" t="s">
        <v>1671</v>
      </c>
      <c r="K1007" t="s">
        <v>2631</v>
      </c>
      <c r="O1007" t="s">
        <v>2632</v>
      </c>
      <c r="R1007" t="s">
        <v>1575</v>
      </c>
      <c r="S1007" t="s">
        <v>1575</v>
      </c>
      <c r="T1007" t="str">
        <f>VLOOKUP(F1007,[1]마스터!B:E,4,)</f>
        <v>수프</v>
      </c>
    </row>
    <row r="1008" spans="1:20">
      <c r="A1008" t="str">
        <f>_xlfn.TEXTJOIN("_",TRUE,C1008,D1008,T1008,R1008,COUNTIFS($C$1:C1008,C1008,$D$1:D1008,D1008,$T$1:T1008,T1008,$R$1:R1008,R1008))</f>
        <v>2023_01_수프_4_202</v>
      </c>
      <c r="B1008" t="s">
        <v>16</v>
      </c>
      <c r="C1008" t="str">
        <f>LEFT(O1008,4)</f>
        <v>2023</v>
      </c>
      <c r="D1008" t="str">
        <f>MID(O1008,6,2)</f>
        <v>01</v>
      </c>
      <c r="E1008" t="str">
        <f>MID(O1008,9,2)</f>
        <v>27</v>
      </c>
      <c r="F1008">
        <v>84990605</v>
      </c>
      <c r="G1008" t="s">
        <v>2002</v>
      </c>
      <c r="H1008" t="s">
        <v>2633</v>
      </c>
      <c r="J1008" t="s">
        <v>1671</v>
      </c>
      <c r="K1008" t="s">
        <v>2634</v>
      </c>
      <c r="O1008" t="s">
        <v>2635</v>
      </c>
      <c r="R1008" t="s">
        <v>1575</v>
      </c>
      <c r="S1008" t="s">
        <v>1575</v>
      </c>
      <c r="T1008" t="str">
        <f>VLOOKUP(F1008,[1]마스터!B:E,4,)</f>
        <v>수프</v>
      </c>
    </row>
    <row r="1009" spans="1:20">
      <c r="A1009" t="str">
        <f>_xlfn.TEXTJOIN("_",TRUE,C1009,D1009,T1009,R1009,COUNTIFS($C$1:C1009,C1009,$D$1:D1009,D1009,$T$1:T1009,T1009,$R$1:R1009,R1009))</f>
        <v>2023_01_수프_4_203</v>
      </c>
      <c r="B1009" t="s">
        <v>16</v>
      </c>
      <c r="C1009" t="str">
        <f>LEFT(O1009,4)</f>
        <v>2023</v>
      </c>
      <c r="D1009" t="str">
        <f>MID(O1009,6,2)</f>
        <v>01</v>
      </c>
      <c r="E1009" t="str">
        <f>MID(O1009,9,2)</f>
        <v>27</v>
      </c>
      <c r="F1009">
        <v>84990605</v>
      </c>
      <c r="G1009" t="s">
        <v>2002</v>
      </c>
      <c r="H1009" t="s">
        <v>2636</v>
      </c>
      <c r="J1009" t="s">
        <v>1595</v>
      </c>
      <c r="K1009" t="s">
        <v>2637</v>
      </c>
      <c r="O1009" t="s">
        <v>2638</v>
      </c>
      <c r="R1009" t="s">
        <v>1575</v>
      </c>
      <c r="S1009" t="s">
        <v>1556</v>
      </c>
      <c r="T1009" t="str">
        <f>VLOOKUP(F1009,[1]마스터!B:E,4,)</f>
        <v>수프</v>
      </c>
    </row>
    <row r="1010" spans="1:20">
      <c r="A1010" t="str">
        <f>_xlfn.TEXTJOIN("_",TRUE,C1010,D1010,T1010,R1010,COUNTIFS($C$1:C1010,C1010,$D$1:D1010,D1010,$T$1:T1010,T1010,$R$1:R1010,R1010))</f>
        <v>2023_01_수프_4_204</v>
      </c>
      <c r="B1010" t="s">
        <v>16</v>
      </c>
      <c r="C1010" t="str">
        <f>LEFT(O1010,4)</f>
        <v>2023</v>
      </c>
      <c r="D1010" t="str">
        <f>MID(O1010,6,2)</f>
        <v>01</v>
      </c>
      <c r="E1010" t="str">
        <f>MID(O1010,9,2)</f>
        <v>26</v>
      </c>
      <c r="F1010">
        <v>84990605</v>
      </c>
      <c r="G1010" t="s">
        <v>2002</v>
      </c>
      <c r="H1010" t="s">
        <v>2639</v>
      </c>
      <c r="J1010" t="s">
        <v>1671</v>
      </c>
      <c r="K1010" t="s">
        <v>2640</v>
      </c>
      <c r="O1010" t="s">
        <v>2641</v>
      </c>
      <c r="R1010" t="s">
        <v>1575</v>
      </c>
      <c r="S1010" t="s">
        <v>1575</v>
      </c>
      <c r="T1010" t="str">
        <f>VLOOKUP(F1010,[1]마스터!B:E,4,)</f>
        <v>수프</v>
      </c>
    </row>
    <row r="1011" spans="1:20">
      <c r="A1011" t="str">
        <f>_xlfn.TEXTJOIN("_",TRUE,C1011,D1011,T1011,R1011,COUNTIFS($C$1:C1011,C1011,$D$1:D1011,D1011,$T$1:T1011,T1011,$R$1:R1011,R1011))</f>
        <v>2023_01_수프_4_205</v>
      </c>
      <c r="B1011" t="s">
        <v>16</v>
      </c>
      <c r="C1011" t="str">
        <f>LEFT(O1011,4)</f>
        <v>2023</v>
      </c>
      <c r="D1011" t="str">
        <f>MID(O1011,6,2)</f>
        <v>01</v>
      </c>
      <c r="E1011" t="str">
        <f>MID(O1011,9,2)</f>
        <v>26</v>
      </c>
      <c r="F1011">
        <v>84990605</v>
      </c>
      <c r="G1011" t="s">
        <v>2002</v>
      </c>
      <c r="H1011" t="s">
        <v>2642</v>
      </c>
      <c r="J1011" t="s">
        <v>1595</v>
      </c>
      <c r="K1011" t="s">
        <v>2643</v>
      </c>
      <c r="O1011" t="s">
        <v>2644</v>
      </c>
      <c r="R1011" t="s">
        <v>1575</v>
      </c>
      <c r="S1011" t="s">
        <v>1575</v>
      </c>
      <c r="T1011" t="str">
        <f>VLOOKUP(F1011,[1]마스터!B:E,4,)</f>
        <v>수프</v>
      </c>
    </row>
    <row r="1012" spans="1:20">
      <c r="A1012" t="str">
        <f>_xlfn.TEXTJOIN("_",TRUE,C1012,D1012,T1012,R1012,COUNTIFS($C$1:C1012,C1012,$D$1:D1012,D1012,$T$1:T1012,T1012,$R$1:R1012,R1012))</f>
        <v>2023_01_폰타나 피에몬테 그릴드 머쉬룸 크림 수프 즉석지함 60g (R_19)_4_1</v>
      </c>
      <c r="B1012" t="s">
        <v>16</v>
      </c>
      <c r="C1012" t="str">
        <f>LEFT(O1012,4)</f>
        <v>2023</v>
      </c>
      <c r="D1012" t="str">
        <f>MID(O1012,6,2)</f>
        <v>01</v>
      </c>
      <c r="E1012" t="str">
        <f>MID(O1012,9,2)</f>
        <v>26</v>
      </c>
      <c r="F1012">
        <v>186740297</v>
      </c>
      <c r="G1012" t="s">
        <v>2645</v>
      </c>
      <c r="H1012" t="s">
        <v>2646</v>
      </c>
      <c r="J1012" t="s">
        <v>1595</v>
      </c>
      <c r="K1012" t="s">
        <v>2647</v>
      </c>
      <c r="O1012" t="s">
        <v>2648</v>
      </c>
      <c r="R1012" t="s">
        <v>1575</v>
      </c>
      <c r="S1012" t="s">
        <v>1575</v>
      </c>
      <c r="T1012" t="str">
        <f>VLOOKUP(F1012,[1]마스터!B:E,4,)</f>
        <v>폰타나 피에몬테 그릴드 머쉬룸 크림 수프 즉석지함 60g (R_19)</v>
      </c>
    </row>
    <row r="1013" spans="1:20">
      <c r="A1013" t="str">
        <f>_xlfn.TEXTJOIN("_",TRUE,C1013,D1013,T1013,R1013,COUNTIFS($C$1:C1013,C1013,$D$1:D1013,D1013,$T$1:T1013,T1013,$R$1:R1013,R1013))</f>
        <v>2023_01_수프_4_206</v>
      </c>
      <c r="B1013" t="s">
        <v>16</v>
      </c>
      <c r="C1013" t="str">
        <f>LEFT(O1013,4)</f>
        <v>2023</v>
      </c>
      <c r="D1013" t="str">
        <f>MID(O1013,6,2)</f>
        <v>01</v>
      </c>
      <c r="E1013" t="str">
        <f>MID(O1013,9,2)</f>
        <v>25</v>
      </c>
      <c r="F1013">
        <v>84990605</v>
      </c>
      <c r="G1013" t="s">
        <v>2002</v>
      </c>
      <c r="H1013" t="s">
        <v>2649</v>
      </c>
      <c r="J1013" t="s">
        <v>1595</v>
      </c>
      <c r="K1013" t="s">
        <v>2650</v>
      </c>
      <c r="O1013" t="s">
        <v>2651</v>
      </c>
      <c r="R1013" t="s">
        <v>1575</v>
      </c>
      <c r="S1013" t="s">
        <v>1575</v>
      </c>
      <c r="T1013" t="str">
        <f>VLOOKUP(F1013,[1]마스터!B:E,4,)</f>
        <v>수프</v>
      </c>
    </row>
    <row r="1014" spans="1:20">
      <c r="A1014" t="str">
        <f>_xlfn.TEXTJOIN("_",TRUE,C1014,D1014,T1014,R1014,COUNTIFS($C$1:C1014,C1014,$D$1:D1014,D1014,$T$1:T1014,T1014,$R$1:R1014,R1014))</f>
        <v>2023_01_수프_2_2</v>
      </c>
      <c r="B1014" t="s">
        <v>16</v>
      </c>
      <c r="C1014" t="str">
        <f>LEFT(O1014,4)</f>
        <v>2023</v>
      </c>
      <c r="D1014" t="str">
        <f>MID(O1014,6,2)</f>
        <v>01</v>
      </c>
      <c r="E1014" t="str">
        <f>MID(O1014,9,2)</f>
        <v>25</v>
      </c>
      <c r="F1014">
        <v>84990605</v>
      </c>
      <c r="G1014" t="s">
        <v>2002</v>
      </c>
      <c r="H1014" t="s">
        <v>418</v>
      </c>
      <c r="J1014" t="s">
        <v>1595</v>
      </c>
      <c r="K1014" t="s">
        <v>2652</v>
      </c>
      <c r="O1014" t="s">
        <v>2653</v>
      </c>
      <c r="R1014" t="s">
        <v>338</v>
      </c>
      <c r="S1014" t="s">
        <v>1556</v>
      </c>
      <c r="T1014" t="str">
        <f>VLOOKUP(F1014,[1]마스터!B:E,4,)</f>
        <v>수프</v>
      </c>
    </row>
    <row r="1015" spans="1:20">
      <c r="A1015" t="str">
        <f>_xlfn.TEXTJOIN("_",TRUE,C1015,D1015,T1015,R1015,COUNTIFS($C$1:C1015,C1015,$D$1:D1015,D1015,$T$1:T1015,T1015,$R$1:R1015,R1015))</f>
        <v>2023_01_수프_3_8</v>
      </c>
      <c r="B1015" t="s">
        <v>16</v>
      </c>
      <c r="C1015" t="str">
        <f>LEFT(O1015,4)</f>
        <v>2023</v>
      </c>
      <c r="D1015" t="str">
        <f>MID(O1015,6,2)</f>
        <v>01</v>
      </c>
      <c r="E1015" t="str">
        <f>MID(O1015,9,2)</f>
        <v>19</v>
      </c>
      <c r="F1015">
        <v>84990605</v>
      </c>
      <c r="G1015" t="s">
        <v>2002</v>
      </c>
      <c r="H1015" t="s">
        <v>2654</v>
      </c>
      <c r="J1015" t="s">
        <v>1592</v>
      </c>
      <c r="K1015" t="s">
        <v>2655</v>
      </c>
      <c r="O1015" t="s">
        <v>2656</v>
      </c>
      <c r="R1015" t="s">
        <v>1556</v>
      </c>
      <c r="S1015" t="s">
        <v>1575</v>
      </c>
      <c r="T1015" t="str">
        <f>VLOOKUP(F1015,[1]마스터!B:E,4,)</f>
        <v>수프</v>
      </c>
    </row>
    <row r="1016" spans="1:20">
      <c r="A1016" t="str">
        <f>_xlfn.TEXTJOIN("_",TRUE,C1016,D1016,T1016,R1016,COUNTIFS($C$1:C1016,C1016,$D$1:D1016,D1016,$T$1:T1016,T1016,$R$1:R1016,R1016))</f>
        <v>2023_01_수프_4_207</v>
      </c>
      <c r="B1016" t="s">
        <v>16</v>
      </c>
      <c r="C1016" t="str">
        <f>LEFT(O1016,4)</f>
        <v>2023</v>
      </c>
      <c r="D1016" t="str">
        <f>MID(O1016,6,2)</f>
        <v>01</v>
      </c>
      <c r="E1016" t="str">
        <f>MID(O1016,9,2)</f>
        <v>19</v>
      </c>
      <c r="F1016">
        <v>98554445</v>
      </c>
      <c r="G1016" t="s">
        <v>1185</v>
      </c>
      <c r="H1016" t="s">
        <v>2657</v>
      </c>
      <c r="J1016" t="s">
        <v>1065</v>
      </c>
      <c r="K1016" t="s">
        <v>2658</v>
      </c>
      <c r="O1016" t="s">
        <v>2659</v>
      </c>
      <c r="R1016" t="s">
        <v>1575</v>
      </c>
      <c r="S1016" t="s">
        <v>1575</v>
      </c>
      <c r="T1016" t="str">
        <f>VLOOKUP(F1016,[1]마스터!B:E,4,)</f>
        <v>수프</v>
      </c>
    </row>
    <row r="1017" spans="1:20">
      <c r="A1017" t="str">
        <f>_xlfn.TEXTJOIN("_",TRUE,C1017,D1017,T1017,R1017,COUNTIFS($C$1:C1017,C1017,$D$1:D1017,D1017,$T$1:T1017,T1017,$R$1:R1017,R1017))</f>
        <v>2023_01_수프_4_208</v>
      </c>
      <c r="B1017" t="s">
        <v>16</v>
      </c>
      <c r="C1017" t="str">
        <f>LEFT(O1017,4)</f>
        <v>2023</v>
      </c>
      <c r="D1017" t="str">
        <f>MID(O1017,6,2)</f>
        <v>01</v>
      </c>
      <c r="E1017" t="str">
        <f>MID(O1017,9,2)</f>
        <v>18</v>
      </c>
      <c r="F1017">
        <v>84990605</v>
      </c>
      <c r="G1017" t="s">
        <v>2002</v>
      </c>
      <c r="H1017" t="s">
        <v>2660</v>
      </c>
      <c r="J1017" t="s">
        <v>1595</v>
      </c>
      <c r="K1017" t="s">
        <v>2661</v>
      </c>
      <c r="O1017" t="s">
        <v>2662</v>
      </c>
      <c r="R1017" t="s">
        <v>1575</v>
      </c>
      <c r="S1017" t="s">
        <v>1575</v>
      </c>
      <c r="T1017" t="str">
        <f>VLOOKUP(F1017,[1]마스터!B:E,4,)</f>
        <v>수프</v>
      </c>
    </row>
    <row r="1018" spans="1:20">
      <c r="A1018" t="str">
        <f>_xlfn.TEXTJOIN("_",TRUE,C1018,D1018,T1018,R1018,COUNTIFS($C$1:C1018,C1018,$D$1:D1018,D1018,$T$1:T1018,T1018,$R$1:R1018,R1018))</f>
        <v>2023_01_폰타나 보쥬 스위트콘 크림 수프 180g_4_3</v>
      </c>
      <c r="B1018" t="s">
        <v>16</v>
      </c>
      <c r="C1018" t="str">
        <f>LEFT(O1018,4)</f>
        <v>2023</v>
      </c>
      <c r="D1018" t="str">
        <f>MID(O1018,6,2)</f>
        <v>01</v>
      </c>
      <c r="E1018" t="str">
        <f>MID(O1018,9,2)</f>
        <v>18</v>
      </c>
      <c r="F1018">
        <v>186740151</v>
      </c>
      <c r="G1018" t="s">
        <v>2228</v>
      </c>
      <c r="H1018" t="s">
        <v>2663</v>
      </c>
      <c r="J1018" t="s">
        <v>2664</v>
      </c>
      <c r="K1018" t="s">
        <v>2665</v>
      </c>
      <c r="O1018" t="s">
        <v>2666</v>
      </c>
      <c r="R1018" t="s">
        <v>1575</v>
      </c>
      <c r="S1018" t="s">
        <v>1575</v>
      </c>
      <c r="T1018" t="str">
        <f>VLOOKUP(F1018,[1]마스터!B:E,4,)</f>
        <v>폰타나 보쥬 스위트콘 크림 수프 180g</v>
      </c>
    </row>
    <row r="1019" spans="1:20">
      <c r="A1019" t="str">
        <f>_xlfn.TEXTJOIN("_",TRUE,C1019,D1019,T1019,R1019,COUNTIFS($C$1:C1019,C1019,$D$1:D1019,D1019,$T$1:T1019,T1019,$R$1:R1019,R1019))</f>
        <v>2023_01_수프_4_209</v>
      </c>
      <c r="B1019" t="s">
        <v>16</v>
      </c>
      <c r="C1019" t="str">
        <f>LEFT(O1019,4)</f>
        <v>2023</v>
      </c>
      <c r="D1019" t="str">
        <f>MID(O1019,6,2)</f>
        <v>01</v>
      </c>
      <c r="E1019" t="str">
        <f>MID(O1019,9,2)</f>
        <v>17</v>
      </c>
      <c r="F1019">
        <v>155828320</v>
      </c>
      <c r="G1019" t="s">
        <v>1050</v>
      </c>
      <c r="H1019" t="s">
        <v>2667</v>
      </c>
      <c r="J1019" t="s">
        <v>2668</v>
      </c>
      <c r="K1019" t="s">
        <v>2669</v>
      </c>
      <c r="O1019" t="s">
        <v>2670</v>
      </c>
      <c r="R1019" t="s">
        <v>1575</v>
      </c>
      <c r="S1019" t="s">
        <v>1575</v>
      </c>
      <c r="T1019" t="str">
        <f>VLOOKUP(F1019,[1]마스터!B:E,4,)</f>
        <v>수프</v>
      </c>
    </row>
    <row r="1020" spans="1:20">
      <c r="A1020" t="str">
        <f>_xlfn.TEXTJOIN("_",TRUE,C1020,D1020,T1020,R1020,COUNTIFS($C$1:C1020,C1020,$D$1:D1020,D1020,$T$1:T1020,T1020,$R$1:R1020,R1020))</f>
        <v>2023_01_수프_4_210</v>
      </c>
      <c r="B1020" t="s">
        <v>16</v>
      </c>
      <c r="C1020" t="str">
        <f>LEFT(O1020,4)</f>
        <v>2023</v>
      </c>
      <c r="D1020" t="str">
        <f>MID(O1020,6,2)</f>
        <v>01</v>
      </c>
      <c r="E1020" t="str">
        <f>MID(O1020,9,2)</f>
        <v>17</v>
      </c>
      <c r="F1020">
        <v>84990605</v>
      </c>
      <c r="G1020" t="s">
        <v>2002</v>
      </c>
      <c r="H1020" t="s">
        <v>2671</v>
      </c>
      <c r="J1020" t="s">
        <v>1595</v>
      </c>
      <c r="K1020" t="s">
        <v>2672</v>
      </c>
      <c r="O1020" t="s">
        <v>2673</v>
      </c>
      <c r="R1020" t="s">
        <v>1575</v>
      </c>
      <c r="S1020" t="s">
        <v>1575</v>
      </c>
      <c r="T1020" t="str">
        <f>VLOOKUP(F1020,[1]마스터!B:E,4,)</f>
        <v>수프</v>
      </c>
    </row>
    <row r="1021" spans="1:20">
      <c r="A1021" t="str">
        <f>_xlfn.TEXTJOIN("_",TRUE,C1021,D1021,T1021,R1021,COUNTIFS($C$1:C1021,C1021,$D$1:D1021,D1021,$T$1:T1021,T1021,$R$1:R1021,R1021))</f>
        <v>2023_01_폰타나 보쥬 스위트콘 크림 수프 180g_3_1</v>
      </c>
      <c r="B1021" t="s">
        <v>16</v>
      </c>
      <c r="C1021" t="str">
        <f>LEFT(O1021,4)</f>
        <v>2023</v>
      </c>
      <c r="D1021" t="str">
        <f>MID(O1021,6,2)</f>
        <v>01</v>
      </c>
      <c r="E1021" t="str">
        <f>MID(O1021,9,2)</f>
        <v>16</v>
      </c>
      <c r="F1021">
        <v>186740151</v>
      </c>
      <c r="G1021" t="s">
        <v>2228</v>
      </c>
      <c r="H1021" t="s">
        <v>2674</v>
      </c>
      <c r="J1021" t="s">
        <v>2675</v>
      </c>
      <c r="K1021" t="s">
        <v>2676</v>
      </c>
      <c r="O1021" t="s">
        <v>2677</v>
      </c>
      <c r="R1021" t="s">
        <v>1556</v>
      </c>
      <c r="S1021" t="s">
        <v>1575</v>
      </c>
      <c r="T1021" t="str">
        <f>VLOOKUP(F1021,[1]마스터!B:E,4,)</f>
        <v>폰타나 보쥬 스위트콘 크림 수프 180g</v>
      </c>
    </row>
    <row r="1022" spans="1:20">
      <c r="A1022" t="str">
        <f>_xlfn.TEXTJOIN("_",TRUE,C1022,D1022,T1022,R1022,COUNTIFS($C$1:C1022,C1022,$D$1:D1022,D1022,$T$1:T1022,T1022,$R$1:R1022,R1022))</f>
        <v>2023_01_수프_4_211</v>
      </c>
      <c r="B1022" t="s">
        <v>16</v>
      </c>
      <c r="C1022" t="str">
        <f>LEFT(O1022,4)</f>
        <v>2023</v>
      </c>
      <c r="D1022" t="str">
        <f>MID(O1022,6,2)</f>
        <v>01</v>
      </c>
      <c r="E1022" t="str">
        <f>MID(O1022,9,2)</f>
        <v>15</v>
      </c>
      <c r="F1022">
        <v>84990605</v>
      </c>
      <c r="G1022" t="s">
        <v>1414</v>
      </c>
      <c r="H1022" t="s">
        <v>2678</v>
      </c>
      <c r="J1022" t="s">
        <v>1592</v>
      </c>
      <c r="K1022" t="s">
        <v>2679</v>
      </c>
      <c r="O1022" t="s">
        <v>2680</v>
      </c>
      <c r="R1022" t="s">
        <v>1575</v>
      </c>
      <c r="S1022" t="s">
        <v>1575</v>
      </c>
      <c r="T1022" t="str">
        <f>VLOOKUP(F1022,[1]마스터!B:E,4,)</f>
        <v>수프</v>
      </c>
    </row>
    <row r="1023" spans="1:20">
      <c r="A1023" t="str">
        <f>_xlfn.TEXTJOIN("_",TRUE,C1023,D1023,T1023,R1023,COUNTIFS($C$1:C1023,C1023,$D$1:D1023,D1023,$T$1:T1023,T1023,$R$1:R1023,R1023))</f>
        <v>2023_01_폰타나 보쥬 스위트콘 크림 수프 180g_4_4</v>
      </c>
      <c r="B1023" t="s">
        <v>16</v>
      </c>
      <c r="C1023" t="str">
        <f>LEFT(O1023,4)</f>
        <v>2023</v>
      </c>
      <c r="D1023" t="str">
        <f>MID(O1023,6,2)</f>
        <v>01</v>
      </c>
      <c r="E1023" t="str">
        <f>MID(O1023,9,2)</f>
        <v>15</v>
      </c>
      <c r="F1023">
        <v>186740151</v>
      </c>
      <c r="G1023" t="s">
        <v>2228</v>
      </c>
      <c r="H1023" t="s">
        <v>2681</v>
      </c>
      <c r="J1023" t="s">
        <v>2276</v>
      </c>
      <c r="K1023" t="s">
        <v>2682</v>
      </c>
      <c r="O1023" t="s">
        <v>2683</v>
      </c>
      <c r="R1023" t="s">
        <v>1575</v>
      </c>
      <c r="S1023" t="s">
        <v>1575</v>
      </c>
      <c r="T1023" t="str">
        <f>VLOOKUP(F1023,[1]마스터!B:E,4,)</f>
        <v>폰타나 보쥬 스위트콘 크림 수프 180g</v>
      </c>
    </row>
    <row r="1024" spans="1:20">
      <c r="A1024" t="str">
        <f>_xlfn.TEXTJOIN("_",TRUE,C1024,D1024,T1024,R1024,COUNTIFS($C$1:C1024,C1024,$D$1:D1024,D1024,$T$1:T1024,T1024,$R$1:R1024,R1024))</f>
        <v>2023_01_수프_3_9</v>
      </c>
      <c r="B1024" t="s">
        <v>16</v>
      </c>
      <c r="C1024" t="str">
        <f>LEFT(O1024,4)</f>
        <v>2023</v>
      </c>
      <c r="D1024" t="str">
        <f>MID(O1024,6,2)</f>
        <v>01</v>
      </c>
      <c r="E1024" t="str">
        <f>MID(O1024,9,2)</f>
        <v>14</v>
      </c>
      <c r="F1024">
        <v>84990605</v>
      </c>
      <c r="G1024" t="s">
        <v>1414</v>
      </c>
      <c r="H1024" t="s">
        <v>2684</v>
      </c>
      <c r="J1024" t="s">
        <v>1595</v>
      </c>
      <c r="K1024" t="s">
        <v>2685</v>
      </c>
      <c r="O1024" t="s">
        <v>2686</v>
      </c>
      <c r="R1024" t="s">
        <v>1556</v>
      </c>
      <c r="S1024" t="s">
        <v>1575</v>
      </c>
      <c r="T1024" t="str">
        <f>VLOOKUP(F1024,[1]마스터!B:E,4,)</f>
        <v>수프</v>
      </c>
    </row>
    <row r="1025" spans="1:20">
      <c r="A1025" t="str">
        <f>_xlfn.TEXTJOIN("_",TRUE,C1025,D1025,T1025,R1025,COUNTIFS($C$1:C1025,C1025,$D$1:D1025,D1025,$T$1:T1025,T1025,$R$1:R1025,R1025))</f>
        <v>2023_01_폰타나 보쥬 스위트콘 크림 수프 180g_4_5</v>
      </c>
      <c r="B1025" t="s">
        <v>16</v>
      </c>
      <c r="C1025" t="str">
        <f>LEFT(O1025,4)</f>
        <v>2023</v>
      </c>
      <c r="D1025" t="str">
        <f>MID(O1025,6,2)</f>
        <v>01</v>
      </c>
      <c r="E1025" t="str">
        <f>MID(O1025,9,2)</f>
        <v>13</v>
      </c>
      <c r="F1025">
        <v>186740151</v>
      </c>
      <c r="G1025" t="s">
        <v>2228</v>
      </c>
      <c r="H1025" t="s">
        <v>2687</v>
      </c>
      <c r="J1025" t="s">
        <v>2230</v>
      </c>
      <c r="K1025" t="s">
        <v>2688</v>
      </c>
      <c r="O1025" t="s">
        <v>2689</v>
      </c>
      <c r="R1025" t="s">
        <v>1575</v>
      </c>
      <c r="S1025" t="s">
        <v>1575</v>
      </c>
      <c r="T1025" t="str">
        <f>VLOOKUP(F1025,[1]마스터!B:E,4,)</f>
        <v>폰타나 보쥬 스위트콘 크림 수프 180g</v>
      </c>
    </row>
    <row r="1026" spans="1:20">
      <c r="A1026" t="str">
        <f>_xlfn.TEXTJOIN("_",TRUE,C1026,D1026,T1026,R1026,COUNTIFS($C$1:C1026,C1026,$D$1:D1026,D1026,$T$1:T1026,T1026,$R$1:R1026,R1026))</f>
        <v>2023_01_수프_4_212</v>
      </c>
      <c r="B1026" t="s">
        <v>16</v>
      </c>
      <c r="C1026" t="str">
        <f>LEFT(O1026,4)</f>
        <v>2023</v>
      </c>
      <c r="D1026" t="str">
        <f>MID(O1026,6,2)</f>
        <v>01</v>
      </c>
      <c r="E1026" t="str">
        <f>MID(O1026,9,2)</f>
        <v>13</v>
      </c>
      <c r="F1026">
        <v>155828320</v>
      </c>
      <c r="G1026" t="s">
        <v>1050</v>
      </c>
      <c r="H1026" t="s">
        <v>2690</v>
      </c>
      <c r="J1026" t="s">
        <v>1079</v>
      </c>
      <c r="K1026" t="s">
        <v>2691</v>
      </c>
      <c r="O1026" t="s">
        <v>2692</v>
      </c>
      <c r="R1026" t="s">
        <v>1575</v>
      </c>
      <c r="S1026" t="s">
        <v>1575</v>
      </c>
      <c r="T1026" t="str">
        <f>VLOOKUP(F1026,[1]마스터!B:E,4,)</f>
        <v>수프</v>
      </c>
    </row>
    <row r="1027" spans="1:20">
      <c r="A1027" t="str">
        <f>_xlfn.TEXTJOIN("_",TRUE,C1027,D1027,T1027,R1027,COUNTIFS($C$1:C1027,C1027,$D$1:D1027,D1027,$T$1:T1027,T1027,$R$1:R1027,R1027))</f>
        <v>2023_01_폰타나 보쥬 스위트콘 크림 수프 180g_4_6</v>
      </c>
      <c r="B1027" t="s">
        <v>16</v>
      </c>
      <c r="C1027" t="str">
        <f>LEFT(O1027,4)</f>
        <v>2023</v>
      </c>
      <c r="D1027" t="str">
        <f>MID(O1027,6,2)</f>
        <v>01</v>
      </c>
      <c r="E1027" t="str">
        <f>MID(O1027,9,2)</f>
        <v>12</v>
      </c>
      <c r="F1027">
        <v>186740151</v>
      </c>
      <c r="G1027" t="s">
        <v>2228</v>
      </c>
      <c r="H1027" t="s">
        <v>2693</v>
      </c>
      <c r="J1027" t="s">
        <v>2694</v>
      </c>
      <c r="K1027" t="s">
        <v>2695</v>
      </c>
      <c r="O1027" t="s">
        <v>2696</v>
      </c>
      <c r="R1027" t="s">
        <v>1575</v>
      </c>
      <c r="S1027" t="s">
        <v>1575</v>
      </c>
      <c r="T1027" t="str">
        <f>VLOOKUP(F1027,[1]마스터!B:E,4,)</f>
        <v>폰타나 보쥬 스위트콘 크림 수프 180g</v>
      </c>
    </row>
    <row r="1028" spans="1:20">
      <c r="A1028" t="str">
        <f>_xlfn.TEXTJOIN("_",TRUE,C1028,D1028,T1028,R1028,COUNTIFS($C$1:C1028,C1028,$D$1:D1028,D1028,$T$1:T1028,T1028,$R$1:R1028,R1028))</f>
        <v>2023_01_수프_4_213</v>
      </c>
      <c r="B1028" t="s">
        <v>16</v>
      </c>
      <c r="C1028" t="str">
        <f>LEFT(O1028,4)</f>
        <v>2023</v>
      </c>
      <c r="D1028" t="str">
        <f>MID(O1028,6,2)</f>
        <v>01</v>
      </c>
      <c r="E1028" t="str">
        <f>MID(O1028,9,2)</f>
        <v>12</v>
      </c>
      <c r="F1028">
        <v>84990605</v>
      </c>
      <c r="G1028" t="s">
        <v>1414</v>
      </c>
      <c r="H1028" t="s">
        <v>2697</v>
      </c>
      <c r="J1028" t="s">
        <v>1422</v>
      </c>
      <c r="K1028" t="s">
        <v>2698</v>
      </c>
      <c r="O1028" t="s">
        <v>2699</v>
      </c>
      <c r="R1028" t="s">
        <v>1575</v>
      </c>
      <c r="S1028" t="s">
        <v>1575</v>
      </c>
      <c r="T1028" t="str">
        <f>VLOOKUP(F1028,[1]마스터!B:E,4,)</f>
        <v>수프</v>
      </c>
    </row>
    <row r="1029" spans="1:20">
      <c r="A1029" t="str">
        <f>_xlfn.TEXTJOIN("_",TRUE,C1029,D1029,T1029,R1029,COUNTIFS($C$1:C1029,C1029,$D$1:D1029,D1029,$T$1:T1029,T1029,$R$1:R1029,R1029))</f>
        <v>2023_01_수프_4_214</v>
      </c>
      <c r="B1029" t="s">
        <v>16</v>
      </c>
      <c r="C1029" t="str">
        <f>LEFT(O1029,4)</f>
        <v>2023</v>
      </c>
      <c r="D1029" t="str">
        <f>MID(O1029,6,2)</f>
        <v>01</v>
      </c>
      <c r="E1029" t="str">
        <f>MID(O1029,9,2)</f>
        <v>12</v>
      </c>
      <c r="F1029">
        <v>98554445</v>
      </c>
      <c r="G1029" t="s">
        <v>1185</v>
      </c>
      <c r="H1029" t="s">
        <v>2700</v>
      </c>
      <c r="J1029" t="s">
        <v>980</v>
      </c>
      <c r="K1029" t="s">
        <v>2701</v>
      </c>
      <c r="O1029" t="s">
        <v>2702</v>
      </c>
      <c r="R1029" t="s">
        <v>1575</v>
      </c>
      <c r="S1029" t="s">
        <v>1575</v>
      </c>
      <c r="T1029" t="str">
        <f>VLOOKUP(F1029,[1]마스터!B:E,4,)</f>
        <v>수프</v>
      </c>
    </row>
    <row r="1030" spans="1:20">
      <c r="A1030" t="str">
        <f>_xlfn.TEXTJOIN("_",TRUE,C1030,D1030,T1030,R1030,COUNTIFS($C$1:C1030,C1030,$D$1:D1030,D1030,$T$1:T1030,T1030,$R$1:R1030,R1030))</f>
        <v>2023_01_폰타나 보쥬 스위트콘 크림 수프 180g_4_7</v>
      </c>
      <c r="B1030" t="s">
        <v>16</v>
      </c>
      <c r="C1030" t="str">
        <f>LEFT(O1030,4)</f>
        <v>2023</v>
      </c>
      <c r="D1030" t="str">
        <f>MID(O1030,6,2)</f>
        <v>01</v>
      </c>
      <c r="E1030" t="str">
        <f>MID(O1030,9,2)</f>
        <v>12</v>
      </c>
      <c r="F1030">
        <v>186740151</v>
      </c>
      <c r="G1030" t="s">
        <v>2228</v>
      </c>
      <c r="H1030" t="s">
        <v>2703</v>
      </c>
      <c r="J1030" t="s">
        <v>2704</v>
      </c>
      <c r="K1030" t="s">
        <v>2705</v>
      </c>
      <c r="O1030" t="s">
        <v>2706</v>
      </c>
      <c r="R1030" t="s">
        <v>1575</v>
      </c>
      <c r="S1030" t="s">
        <v>1575</v>
      </c>
      <c r="T1030" t="str">
        <f>VLOOKUP(F1030,[1]마스터!B:E,4,)</f>
        <v>폰타나 보쥬 스위트콘 크림 수프 180g</v>
      </c>
    </row>
    <row r="1031" spans="1:20">
      <c r="A1031" t="str">
        <f>_xlfn.TEXTJOIN("_",TRUE,C1031,D1031,T1031,R1031,COUNTIFS($C$1:C1031,C1031,$D$1:D1031,D1031,$T$1:T1031,T1031,$R$1:R1031,R1031))</f>
        <v>2023_01_수프_4_215</v>
      </c>
      <c r="B1031" t="s">
        <v>16</v>
      </c>
      <c r="C1031" t="str">
        <f>LEFT(O1031,4)</f>
        <v>2023</v>
      </c>
      <c r="D1031" t="str">
        <f>MID(O1031,6,2)</f>
        <v>01</v>
      </c>
      <c r="E1031" t="str">
        <f>MID(O1031,9,2)</f>
        <v>12</v>
      </c>
      <c r="F1031">
        <v>98554445</v>
      </c>
      <c r="G1031" t="s">
        <v>1185</v>
      </c>
      <c r="H1031" t="s">
        <v>2707</v>
      </c>
      <c r="J1031" t="s">
        <v>1244</v>
      </c>
      <c r="K1031" t="s">
        <v>2708</v>
      </c>
      <c r="O1031" t="s">
        <v>2709</v>
      </c>
      <c r="R1031" t="s">
        <v>1575</v>
      </c>
      <c r="S1031" t="s">
        <v>1556</v>
      </c>
      <c r="T1031" t="str">
        <f>VLOOKUP(F1031,[1]마스터!B:E,4,)</f>
        <v>수프</v>
      </c>
    </row>
    <row r="1032" spans="1:20">
      <c r="A1032" t="str">
        <f>_xlfn.TEXTJOIN("_",TRUE,C1032,D1032,T1032,R1032,COUNTIFS($C$1:C1032,C1032,$D$1:D1032,D1032,$T$1:T1032,T1032,$R$1:R1032,R1032))</f>
        <v>2023_01_폰타나 보쥬 스위트콘 크림 수프 180g_4_8</v>
      </c>
      <c r="B1032" t="s">
        <v>16</v>
      </c>
      <c r="C1032" t="str">
        <f>LEFT(O1032,4)</f>
        <v>2023</v>
      </c>
      <c r="D1032" t="str">
        <f>MID(O1032,6,2)</f>
        <v>01</v>
      </c>
      <c r="E1032" t="str">
        <f>MID(O1032,9,2)</f>
        <v>12</v>
      </c>
      <c r="F1032">
        <v>186740151</v>
      </c>
      <c r="G1032" t="s">
        <v>2228</v>
      </c>
      <c r="H1032" t="s">
        <v>2710</v>
      </c>
      <c r="J1032" t="s">
        <v>2230</v>
      </c>
      <c r="K1032" t="s">
        <v>2711</v>
      </c>
      <c r="O1032" t="s">
        <v>2712</v>
      </c>
      <c r="R1032" t="s">
        <v>1575</v>
      </c>
      <c r="S1032" t="s">
        <v>1556</v>
      </c>
      <c r="T1032" t="str">
        <f>VLOOKUP(F1032,[1]마스터!B:E,4,)</f>
        <v>폰타나 보쥬 스위트콘 크림 수프 180g</v>
      </c>
    </row>
    <row r="1033" spans="1:20">
      <c r="A1033" t="str">
        <f>_xlfn.TEXTJOIN("_",TRUE,C1033,D1033,T1033,R1033,COUNTIFS($C$1:C1033,C1033,$D$1:D1033,D1033,$T$1:T1033,T1033,$R$1:R1033,R1033))</f>
        <v>2023_01_폰타나 보쥬 스위트콘 크림 수프 180g_4_9</v>
      </c>
      <c r="B1033" t="s">
        <v>16</v>
      </c>
      <c r="C1033" t="str">
        <f>LEFT(O1033,4)</f>
        <v>2023</v>
      </c>
      <c r="D1033" t="str">
        <f>MID(O1033,6,2)</f>
        <v>01</v>
      </c>
      <c r="E1033" t="str">
        <f>MID(O1033,9,2)</f>
        <v>12</v>
      </c>
      <c r="F1033">
        <v>186740151</v>
      </c>
      <c r="G1033" t="s">
        <v>2228</v>
      </c>
      <c r="H1033" t="s">
        <v>2713</v>
      </c>
      <c r="J1033" t="s">
        <v>2694</v>
      </c>
      <c r="K1033" t="s">
        <v>2714</v>
      </c>
      <c r="O1033" t="s">
        <v>2715</v>
      </c>
      <c r="R1033" t="s">
        <v>1575</v>
      </c>
      <c r="S1033" t="s">
        <v>1575</v>
      </c>
      <c r="T1033" t="str">
        <f>VLOOKUP(F1033,[1]마스터!B:E,4,)</f>
        <v>폰타나 보쥬 스위트콘 크림 수프 180g</v>
      </c>
    </row>
    <row r="1034" spans="1:20">
      <c r="A1034" t="str">
        <f>_xlfn.TEXTJOIN("_",TRUE,C1034,D1034,T1034,R1034,COUNTIFS($C$1:C1034,C1034,$D$1:D1034,D1034,$T$1:T1034,T1034,$R$1:R1034,R1034))</f>
        <v>2023_01_폰타나 보쥬 스위트콘 크림 수프 180g_3_2</v>
      </c>
      <c r="B1034" t="s">
        <v>16</v>
      </c>
      <c r="C1034" t="str">
        <f>LEFT(O1034,4)</f>
        <v>2023</v>
      </c>
      <c r="D1034" t="str">
        <f>MID(O1034,6,2)</f>
        <v>01</v>
      </c>
      <c r="E1034" t="str">
        <f>MID(O1034,9,2)</f>
        <v>11</v>
      </c>
      <c r="F1034">
        <v>186740151</v>
      </c>
      <c r="G1034" t="s">
        <v>2228</v>
      </c>
      <c r="H1034" t="s">
        <v>2716</v>
      </c>
      <c r="J1034" t="s">
        <v>2717</v>
      </c>
      <c r="K1034" t="s">
        <v>2718</v>
      </c>
      <c r="O1034" t="s">
        <v>2719</v>
      </c>
      <c r="R1034" t="s">
        <v>1556</v>
      </c>
      <c r="S1034" t="s">
        <v>338</v>
      </c>
      <c r="T1034" t="str">
        <f>VLOOKUP(F1034,[1]마스터!B:E,4,)</f>
        <v>폰타나 보쥬 스위트콘 크림 수프 180g</v>
      </c>
    </row>
    <row r="1035" spans="1:20">
      <c r="A1035" t="str">
        <f>_xlfn.TEXTJOIN("_",TRUE,C1035,D1035,T1035,R1035,COUNTIFS($C$1:C1035,C1035,$D$1:D1035,D1035,$T$1:T1035,T1035,$R$1:R1035,R1035))</f>
        <v>2023_01_수프_4_216</v>
      </c>
      <c r="B1035" t="s">
        <v>16</v>
      </c>
      <c r="C1035" t="str">
        <f>LEFT(O1035,4)</f>
        <v>2023</v>
      </c>
      <c r="D1035" t="str">
        <f>MID(O1035,6,2)</f>
        <v>01</v>
      </c>
      <c r="E1035" t="str">
        <f>MID(O1035,9,2)</f>
        <v>11</v>
      </c>
      <c r="F1035">
        <v>84990605</v>
      </c>
      <c r="G1035" t="s">
        <v>1414</v>
      </c>
      <c r="H1035" t="s">
        <v>2720</v>
      </c>
      <c r="J1035" t="s">
        <v>1592</v>
      </c>
      <c r="K1035" t="s">
        <v>2721</v>
      </c>
      <c r="O1035" t="s">
        <v>2722</v>
      </c>
      <c r="R1035" t="s">
        <v>1575</v>
      </c>
      <c r="S1035" t="s">
        <v>1575</v>
      </c>
      <c r="T1035" t="str">
        <f>VLOOKUP(F1035,[1]마스터!B:E,4,)</f>
        <v>수프</v>
      </c>
    </row>
    <row r="1036" spans="1:20">
      <c r="A1036" t="str">
        <f>_xlfn.TEXTJOIN("_",TRUE,C1036,D1036,T1036,R1036,COUNTIFS($C$1:C1036,C1036,$D$1:D1036,D1036,$T$1:T1036,T1036,$R$1:R1036,R1036))</f>
        <v>2023_01_폰타나 보쥬 스위트콘 크림 수프 180g_4_10</v>
      </c>
      <c r="B1036" t="s">
        <v>16</v>
      </c>
      <c r="C1036" t="str">
        <f>LEFT(O1036,4)</f>
        <v>2023</v>
      </c>
      <c r="D1036" t="str">
        <f>MID(O1036,6,2)</f>
        <v>01</v>
      </c>
      <c r="E1036" t="str">
        <f>MID(O1036,9,2)</f>
        <v>11</v>
      </c>
      <c r="F1036">
        <v>186740151</v>
      </c>
      <c r="G1036" t="s">
        <v>2228</v>
      </c>
      <c r="H1036" t="s">
        <v>2723</v>
      </c>
      <c r="J1036" t="s">
        <v>2276</v>
      </c>
      <c r="K1036" t="s">
        <v>2724</v>
      </c>
      <c r="O1036" t="s">
        <v>2725</v>
      </c>
      <c r="R1036" t="s">
        <v>1575</v>
      </c>
      <c r="S1036" t="s">
        <v>1575</v>
      </c>
      <c r="T1036" t="str">
        <f>VLOOKUP(F1036,[1]마스터!B:E,4,)</f>
        <v>폰타나 보쥬 스위트콘 크림 수프 180g</v>
      </c>
    </row>
    <row r="1037" spans="1:20">
      <c r="A1037" t="str">
        <f>_xlfn.TEXTJOIN("_",TRUE,C1037,D1037,T1037,R1037,COUNTIFS($C$1:C1037,C1037,$D$1:D1037,D1037,$T$1:T1037,T1037,$R$1:R1037,R1037))</f>
        <v>2023_01_폰타나 피에몬테 그릴드 머쉬룸 크림 수프 즉석지함 60g (R_19)_4_2</v>
      </c>
      <c r="B1037" t="s">
        <v>16</v>
      </c>
      <c r="C1037" t="str">
        <f>LEFT(O1037,4)</f>
        <v>2023</v>
      </c>
      <c r="D1037" t="str">
        <f>MID(O1037,6,2)</f>
        <v>01</v>
      </c>
      <c r="E1037" t="str">
        <f>MID(O1037,9,2)</f>
        <v>10</v>
      </c>
      <c r="F1037">
        <v>186740297</v>
      </c>
      <c r="G1037" t="s">
        <v>2645</v>
      </c>
      <c r="H1037" t="s">
        <v>2726</v>
      </c>
      <c r="J1037" t="s">
        <v>1606</v>
      </c>
      <c r="K1037" t="s">
        <v>2727</v>
      </c>
      <c r="O1037" t="s">
        <v>2728</v>
      </c>
      <c r="R1037" t="s">
        <v>1575</v>
      </c>
      <c r="S1037" t="s">
        <v>1575</v>
      </c>
      <c r="T1037" t="str">
        <f>VLOOKUP(F1037,[1]마스터!B:E,4,)</f>
        <v>폰타나 피에몬테 그릴드 머쉬룸 크림 수프 즉석지함 60g (R_19)</v>
      </c>
    </row>
    <row r="1038" spans="1:20">
      <c r="A1038" t="str">
        <f>_xlfn.TEXTJOIN("_",TRUE,C1038,D1038,T1038,R1038,COUNTIFS($C$1:C1038,C1038,$D$1:D1038,D1038,$T$1:T1038,T1038,$R$1:R1038,R1038))</f>
        <v>2023_01_폰타나 피에몬테 그릴드 머쉬룸 크림 수프 즉석지함 60g (R_19)_4_3</v>
      </c>
      <c r="B1038" t="s">
        <v>16</v>
      </c>
      <c r="C1038" t="str">
        <f>LEFT(O1038,4)</f>
        <v>2023</v>
      </c>
      <c r="D1038" t="str">
        <f>MID(O1038,6,2)</f>
        <v>01</v>
      </c>
      <c r="E1038" t="str">
        <f>MID(O1038,9,2)</f>
        <v>10</v>
      </c>
      <c r="F1038">
        <v>186740297</v>
      </c>
      <c r="G1038" t="s">
        <v>2645</v>
      </c>
      <c r="H1038" t="s">
        <v>2729</v>
      </c>
      <c r="J1038" t="s">
        <v>1671</v>
      </c>
      <c r="K1038" t="s">
        <v>2730</v>
      </c>
      <c r="O1038" t="s">
        <v>2731</v>
      </c>
      <c r="R1038" t="s">
        <v>1575</v>
      </c>
      <c r="S1038" t="s">
        <v>1575</v>
      </c>
      <c r="T1038" t="str">
        <f>VLOOKUP(F1038,[1]마스터!B:E,4,)</f>
        <v>폰타나 피에몬테 그릴드 머쉬룸 크림 수프 즉석지함 60g (R_19)</v>
      </c>
    </row>
    <row r="1039" spans="1:20">
      <c r="A1039" t="str">
        <f>_xlfn.TEXTJOIN("_",TRUE,C1039,D1039,T1039,R1039,COUNTIFS($C$1:C1039,C1039,$D$1:D1039,D1039,$T$1:T1039,T1039,$R$1:R1039,R1039))</f>
        <v>2023_01_수프_4_217</v>
      </c>
      <c r="B1039" t="s">
        <v>16</v>
      </c>
      <c r="C1039" t="str">
        <f>LEFT(O1039,4)</f>
        <v>2023</v>
      </c>
      <c r="D1039" t="str">
        <f>MID(O1039,6,2)</f>
        <v>01</v>
      </c>
      <c r="E1039" t="str">
        <f>MID(O1039,9,2)</f>
        <v>10</v>
      </c>
      <c r="F1039">
        <v>98554445</v>
      </c>
      <c r="G1039" t="s">
        <v>1185</v>
      </c>
      <c r="H1039" t="s">
        <v>2732</v>
      </c>
      <c r="J1039" t="s">
        <v>829</v>
      </c>
      <c r="K1039" t="s">
        <v>2733</v>
      </c>
      <c r="O1039" t="s">
        <v>2734</v>
      </c>
      <c r="R1039" t="s">
        <v>1575</v>
      </c>
      <c r="S1039" t="s">
        <v>1575</v>
      </c>
      <c r="T1039" t="str">
        <f>VLOOKUP(F1039,[1]마스터!B:E,4,)</f>
        <v>수프</v>
      </c>
    </row>
    <row r="1040" spans="1:20">
      <c r="A1040" t="str">
        <f>_xlfn.TEXTJOIN("_",TRUE,C1040,D1040,T1040,R1040,COUNTIFS($C$1:C1040,C1040,$D$1:D1040,D1040,$T$1:T1040,T1040,$R$1:R1040,R1040))</f>
        <v>2023_01_폰타나 피에몬테 그릴드 머쉬룸 크림 수프 즉석지함 60g (R_19)_4_4</v>
      </c>
      <c r="B1040" t="s">
        <v>16</v>
      </c>
      <c r="C1040" t="str">
        <f>LEFT(O1040,4)</f>
        <v>2023</v>
      </c>
      <c r="D1040" t="str">
        <f>MID(O1040,6,2)</f>
        <v>01</v>
      </c>
      <c r="E1040" t="str">
        <f>MID(O1040,9,2)</f>
        <v>10</v>
      </c>
      <c r="F1040">
        <v>186740297</v>
      </c>
      <c r="G1040" t="s">
        <v>2645</v>
      </c>
      <c r="H1040" t="s">
        <v>2735</v>
      </c>
      <c r="J1040" t="s">
        <v>1586</v>
      </c>
      <c r="K1040" t="s">
        <v>2736</v>
      </c>
      <c r="O1040" t="s">
        <v>2737</v>
      </c>
      <c r="R1040" t="s">
        <v>1575</v>
      </c>
      <c r="S1040" t="s">
        <v>1575</v>
      </c>
      <c r="T1040" t="str">
        <f>VLOOKUP(F1040,[1]마스터!B:E,4,)</f>
        <v>폰타나 피에몬테 그릴드 머쉬룸 크림 수프 즉석지함 60g (R_19)</v>
      </c>
    </row>
    <row r="1041" spans="1:20">
      <c r="A1041" t="str">
        <f>_xlfn.TEXTJOIN("_",TRUE,C1041,D1041,T1041,R1041,COUNTIFS($C$1:C1041,C1041,$D$1:D1041,D1041,$T$1:T1041,T1041,$R$1:R1041,R1041))</f>
        <v>2023_01_폰타나 보쥬 스위트콘 크림 수프 180g_4_11</v>
      </c>
      <c r="B1041" t="s">
        <v>16</v>
      </c>
      <c r="C1041" t="str">
        <f>LEFT(O1041,4)</f>
        <v>2023</v>
      </c>
      <c r="D1041" t="str">
        <f>MID(O1041,6,2)</f>
        <v>01</v>
      </c>
      <c r="E1041" t="str">
        <f>MID(O1041,9,2)</f>
        <v>10</v>
      </c>
      <c r="F1041">
        <v>186740151</v>
      </c>
      <c r="G1041" t="s">
        <v>2228</v>
      </c>
      <c r="H1041" t="s">
        <v>2738</v>
      </c>
      <c r="J1041" t="s">
        <v>2230</v>
      </c>
      <c r="K1041" t="s">
        <v>2739</v>
      </c>
      <c r="O1041" t="s">
        <v>2740</v>
      </c>
      <c r="R1041" t="s">
        <v>1575</v>
      </c>
      <c r="S1041" t="s">
        <v>1575</v>
      </c>
      <c r="T1041" t="str">
        <f>VLOOKUP(F1041,[1]마스터!B:E,4,)</f>
        <v>폰타나 보쥬 스위트콘 크림 수프 180g</v>
      </c>
    </row>
    <row r="1042" spans="1:20">
      <c r="A1042" t="str">
        <f>_xlfn.TEXTJOIN("_",TRUE,C1042,D1042,T1042,R1042,COUNTIFS($C$1:C1042,C1042,$D$1:D1042,D1042,$T$1:T1042,T1042,$R$1:R1042,R1042))</f>
        <v>2023_01_수프_4_218</v>
      </c>
      <c r="B1042" t="s">
        <v>16</v>
      </c>
      <c r="C1042" t="str">
        <f>LEFT(O1042,4)</f>
        <v>2023</v>
      </c>
      <c r="D1042" t="str">
        <f>MID(O1042,6,2)</f>
        <v>01</v>
      </c>
      <c r="E1042" t="str">
        <f>MID(O1042,9,2)</f>
        <v>10</v>
      </c>
      <c r="F1042">
        <v>155828710</v>
      </c>
      <c r="G1042" t="s">
        <v>2741</v>
      </c>
      <c r="H1042" t="s">
        <v>2742</v>
      </c>
      <c r="J1042" t="s">
        <v>2743</v>
      </c>
      <c r="K1042" t="s">
        <v>2744</v>
      </c>
      <c r="O1042" t="s">
        <v>2745</v>
      </c>
      <c r="R1042" t="s">
        <v>1575</v>
      </c>
      <c r="S1042" t="s">
        <v>1575</v>
      </c>
      <c r="T1042" t="str">
        <f>VLOOKUP(F1042,[1]마스터!B:E,4,)</f>
        <v>수프</v>
      </c>
    </row>
    <row r="1043" spans="1:20">
      <c r="A1043" t="str">
        <f>_xlfn.TEXTJOIN("_",TRUE,C1043,D1043,T1043,R1043,COUNTIFS($C$1:C1043,C1043,$D$1:D1043,D1043,$T$1:T1043,T1043,$R$1:R1043,R1043))</f>
        <v>2023_01_폰타나 보쥬 스위트콘 크림 수프 180g_4_12</v>
      </c>
      <c r="B1043" t="s">
        <v>16</v>
      </c>
      <c r="C1043" t="str">
        <f>LEFT(O1043,4)</f>
        <v>2023</v>
      </c>
      <c r="D1043" t="str">
        <f>MID(O1043,6,2)</f>
        <v>01</v>
      </c>
      <c r="E1043" t="str">
        <f>MID(O1043,9,2)</f>
        <v>10</v>
      </c>
      <c r="F1043">
        <v>186740151</v>
      </c>
      <c r="G1043" t="s">
        <v>2228</v>
      </c>
      <c r="H1043" t="s">
        <v>2746</v>
      </c>
      <c r="J1043" t="s">
        <v>2747</v>
      </c>
      <c r="K1043" t="s">
        <v>2748</v>
      </c>
      <c r="O1043" t="s">
        <v>2749</v>
      </c>
      <c r="R1043" t="s">
        <v>1575</v>
      </c>
      <c r="S1043" t="s">
        <v>1575</v>
      </c>
      <c r="T1043" t="str">
        <f>VLOOKUP(F1043,[1]마스터!B:E,4,)</f>
        <v>폰타나 보쥬 스위트콘 크림 수프 180g</v>
      </c>
    </row>
    <row r="1044" spans="1:20">
      <c r="A1044" t="str">
        <f>_xlfn.TEXTJOIN("_",TRUE,C1044,D1044,T1044,R1044,COUNTIFS($C$1:C1044,C1044,$D$1:D1044,D1044,$T$1:T1044,T1044,$R$1:R1044,R1044))</f>
        <v>2023_01_폰타나 보쥬 스위트콘 크림 수프 180g_4_13</v>
      </c>
      <c r="B1044" t="s">
        <v>16</v>
      </c>
      <c r="C1044" t="str">
        <f>LEFT(O1044,4)</f>
        <v>2023</v>
      </c>
      <c r="D1044" t="str">
        <f>MID(O1044,6,2)</f>
        <v>01</v>
      </c>
      <c r="E1044" t="str">
        <f>MID(O1044,9,2)</f>
        <v>10</v>
      </c>
      <c r="F1044">
        <v>186740151</v>
      </c>
      <c r="G1044" t="s">
        <v>2228</v>
      </c>
      <c r="H1044" t="s">
        <v>2750</v>
      </c>
      <c r="J1044" t="s">
        <v>2751</v>
      </c>
      <c r="K1044" t="s">
        <v>2752</v>
      </c>
      <c r="O1044" t="s">
        <v>2753</v>
      </c>
      <c r="R1044" t="s">
        <v>1575</v>
      </c>
      <c r="S1044" t="s">
        <v>1575</v>
      </c>
      <c r="T1044" t="str">
        <f>VLOOKUP(F1044,[1]마스터!B:E,4,)</f>
        <v>폰타나 보쥬 스위트콘 크림 수프 180g</v>
      </c>
    </row>
    <row r="1045" spans="1:20">
      <c r="A1045" t="str">
        <f>_xlfn.TEXTJOIN("_",TRUE,C1045,D1045,T1045,R1045,COUNTIFS($C$1:C1045,C1045,$D$1:D1045,D1045,$T$1:T1045,T1045,$R$1:R1045,R1045))</f>
        <v>2023_01_폰타나 보쥬 스위트콘 크림 수프 180g_4_14</v>
      </c>
      <c r="B1045" t="s">
        <v>16</v>
      </c>
      <c r="C1045" t="str">
        <f>LEFT(O1045,4)</f>
        <v>2023</v>
      </c>
      <c r="D1045" t="str">
        <f>MID(O1045,6,2)</f>
        <v>01</v>
      </c>
      <c r="E1045" t="str">
        <f>MID(O1045,9,2)</f>
        <v>10</v>
      </c>
      <c r="F1045">
        <v>186740151</v>
      </c>
      <c r="G1045" t="s">
        <v>2228</v>
      </c>
      <c r="H1045" t="s">
        <v>2754</v>
      </c>
      <c r="J1045" t="s">
        <v>2747</v>
      </c>
      <c r="K1045" t="s">
        <v>2755</v>
      </c>
      <c r="O1045" t="s">
        <v>2756</v>
      </c>
      <c r="R1045" t="s">
        <v>1575</v>
      </c>
      <c r="S1045" t="s">
        <v>1575</v>
      </c>
      <c r="T1045" t="str">
        <f>VLOOKUP(F1045,[1]마스터!B:E,4,)</f>
        <v>폰타나 보쥬 스위트콘 크림 수프 180g</v>
      </c>
    </row>
    <row r="1046" spans="1:20">
      <c r="A1046" t="str">
        <f>_xlfn.TEXTJOIN("_",TRUE,C1046,D1046,T1046,R1046,COUNTIFS($C$1:C1046,C1046,$D$1:D1046,D1046,$T$1:T1046,T1046,$R$1:R1046,R1046))</f>
        <v>2023_01_폰타나 보쥬 스위트콘 크림 수프 180g_4_15</v>
      </c>
      <c r="B1046" t="s">
        <v>16</v>
      </c>
      <c r="C1046" t="str">
        <f>LEFT(O1046,4)</f>
        <v>2023</v>
      </c>
      <c r="D1046" t="str">
        <f>MID(O1046,6,2)</f>
        <v>01</v>
      </c>
      <c r="E1046" t="str">
        <f>MID(O1046,9,2)</f>
        <v>09</v>
      </c>
      <c r="F1046">
        <v>186740151</v>
      </c>
      <c r="G1046" t="s">
        <v>2228</v>
      </c>
      <c r="H1046" t="s">
        <v>2757</v>
      </c>
      <c r="J1046" t="s">
        <v>2276</v>
      </c>
      <c r="K1046" t="s">
        <v>2758</v>
      </c>
      <c r="O1046" t="s">
        <v>2759</v>
      </c>
      <c r="R1046" t="s">
        <v>1575</v>
      </c>
      <c r="S1046" t="s">
        <v>1575</v>
      </c>
      <c r="T1046" t="str">
        <f>VLOOKUP(F1046,[1]마스터!B:E,4,)</f>
        <v>폰타나 보쥬 스위트콘 크림 수프 180g</v>
      </c>
    </row>
    <row r="1047" spans="1:20">
      <c r="A1047" t="str">
        <f>_xlfn.TEXTJOIN("_",TRUE,C1047,D1047,T1047,R1047,COUNTIFS($C$1:C1047,C1047,$D$1:D1047,D1047,$T$1:T1047,T1047,$R$1:R1047,R1047))</f>
        <v>2023_01_폰타나 보쥬 스위트콘 크림 수프 180g_4_16</v>
      </c>
      <c r="B1047" t="s">
        <v>16</v>
      </c>
      <c r="C1047" t="str">
        <f>LEFT(O1047,4)</f>
        <v>2023</v>
      </c>
      <c r="D1047" t="str">
        <f>MID(O1047,6,2)</f>
        <v>01</v>
      </c>
      <c r="E1047" t="str">
        <f>MID(O1047,9,2)</f>
        <v>09</v>
      </c>
      <c r="F1047">
        <v>186740151</v>
      </c>
      <c r="G1047" t="s">
        <v>2228</v>
      </c>
      <c r="H1047" t="s">
        <v>2760</v>
      </c>
      <c r="J1047" t="s">
        <v>2675</v>
      </c>
      <c r="K1047" t="s">
        <v>2761</v>
      </c>
      <c r="O1047" t="s">
        <v>2762</v>
      </c>
      <c r="R1047" t="s">
        <v>1575</v>
      </c>
      <c r="S1047" t="s">
        <v>1575</v>
      </c>
      <c r="T1047" t="str">
        <f>VLOOKUP(F1047,[1]마스터!B:E,4,)</f>
        <v>폰타나 보쥬 스위트콘 크림 수프 180g</v>
      </c>
    </row>
    <row r="1048" spans="1:20">
      <c r="A1048" t="str">
        <f>_xlfn.TEXTJOIN("_",TRUE,C1048,D1048,T1048,R1048,COUNTIFS($C$1:C1048,C1048,$D$1:D1048,D1048,$T$1:T1048,T1048,$R$1:R1048,R1048))</f>
        <v>2023_01_수프_4_219</v>
      </c>
      <c r="B1048" t="s">
        <v>16</v>
      </c>
      <c r="C1048" t="str">
        <f>LEFT(O1048,4)</f>
        <v>2023</v>
      </c>
      <c r="D1048" t="str">
        <f>MID(O1048,6,2)</f>
        <v>01</v>
      </c>
      <c r="E1048" t="str">
        <f>MID(O1048,9,2)</f>
        <v>09</v>
      </c>
      <c r="F1048">
        <v>84990605</v>
      </c>
      <c r="G1048" t="s">
        <v>1414</v>
      </c>
      <c r="H1048" t="s">
        <v>2763</v>
      </c>
      <c r="J1048" t="s">
        <v>1565</v>
      </c>
      <c r="K1048" t="s">
        <v>2764</v>
      </c>
      <c r="O1048" t="s">
        <v>2765</v>
      </c>
      <c r="R1048" t="s">
        <v>1575</v>
      </c>
      <c r="S1048" t="s">
        <v>1575</v>
      </c>
      <c r="T1048" t="str">
        <f>VLOOKUP(F1048,[1]마스터!B:E,4,)</f>
        <v>수프</v>
      </c>
    </row>
    <row r="1049" spans="1:20">
      <c r="A1049" t="str">
        <f>_xlfn.TEXTJOIN("_",TRUE,C1049,D1049,T1049,R1049,COUNTIFS($C$1:C1049,C1049,$D$1:D1049,D1049,$T$1:T1049,T1049,$R$1:R1049,R1049))</f>
        <v>2023_01_수프_2_3</v>
      </c>
      <c r="B1049" t="s">
        <v>16</v>
      </c>
      <c r="C1049" t="str">
        <f>LEFT(O1049,4)</f>
        <v>2023</v>
      </c>
      <c r="D1049" t="str">
        <f>MID(O1049,6,2)</f>
        <v>01</v>
      </c>
      <c r="E1049" t="str">
        <f>MID(O1049,9,2)</f>
        <v>09</v>
      </c>
      <c r="F1049">
        <v>84990605</v>
      </c>
      <c r="G1049" t="s">
        <v>1414</v>
      </c>
      <c r="H1049" t="s">
        <v>2766</v>
      </c>
      <c r="J1049" t="s">
        <v>1671</v>
      </c>
      <c r="K1049" t="s">
        <v>2767</v>
      </c>
      <c r="O1049" t="s">
        <v>2768</v>
      </c>
      <c r="R1049" t="s">
        <v>338</v>
      </c>
      <c r="S1049" t="s">
        <v>1575</v>
      </c>
      <c r="T1049" t="str">
        <f>VLOOKUP(F1049,[1]마스터!B:E,4,)</f>
        <v>수프</v>
      </c>
    </row>
    <row r="1050" spans="1:20">
      <c r="A1050" t="str">
        <f>_xlfn.TEXTJOIN("_",TRUE,C1050,D1050,T1050,R1050,COUNTIFS($C$1:C1050,C1050,$D$1:D1050,D1050,$T$1:T1050,T1050,$R$1:R1050,R1050))</f>
        <v>2023_01_폰타나 보쥬 스위트콘 크림 수프 180g_4_17</v>
      </c>
      <c r="B1050" t="s">
        <v>16</v>
      </c>
      <c r="C1050" t="str">
        <f>LEFT(O1050,4)</f>
        <v>2023</v>
      </c>
      <c r="D1050" t="str">
        <f>MID(O1050,6,2)</f>
        <v>01</v>
      </c>
      <c r="E1050" t="str">
        <f>MID(O1050,9,2)</f>
        <v>09</v>
      </c>
      <c r="F1050">
        <v>186740151</v>
      </c>
      <c r="G1050" t="s">
        <v>2228</v>
      </c>
      <c r="H1050" t="s">
        <v>2769</v>
      </c>
      <c r="J1050" t="s">
        <v>2230</v>
      </c>
      <c r="K1050" t="s">
        <v>2770</v>
      </c>
      <c r="O1050" t="s">
        <v>2771</v>
      </c>
      <c r="R1050" t="s">
        <v>1575</v>
      </c>
      <c r="S1050" t="s">
        <v>1575</v>
      </c>
      <c r="T1050" t="str">
        <f>VLOOKUP(F1050,[1]마스터!B:E,4,)</f>
        <v>폰타나 보쥬 스위트콘 크림 수프 180g</v>
      </c>
    </row>
    <row r="1051" spans="1:20">
      <c r="A1051" t="str">
        <f>_xlfn.TEXTJOIN("_",TRUE,C1051,D1051,T1051,R1051,COUNTIFS($C$1:C1051,C1051,$D$1:D1051,D1051,$T$1:T1051,T1051,$R$1:R1051,R1051))</f>
        <v>2023_01_수프_3_10</v>
      </c>
      <c r="B1051" t="s">
        <v>16</v>
      </c>
      <c r="C1051" t="str">
        <f>LEFT(O1051,4)</f>
        <v>2023</v>
      </c>
      <c r="D1051" t="str">
        <f>MID(O1051,6,2)</f>
        <v>01</v>
      </c>
      <c r="E1051" t="str">
        <f>MID(O1051,9,2)</f>
        <v>09</v>
      </c>
      <c r="F1051">
        <v>155828710</v>
      </c>
      <c r="G1051" t="s">
        <v>2741</v>
      </c>
      <c r="H1051" t="s">
        <v>2772</v>
      </c>
      <c r="J1051" t="s">
        <v>2773</v>
      </c>
      <c r="K1051" t="s">
        <v>2774</v>
      </c>
      <c r="O1051" t="s">
        <v>2775</v>
      </c>
      <c r="R1051" t="s">
        <v>1556</v>
      </c>
      <c r="S1051" t="s">
        <v>1556</v>
      </c>
      <c r="T1051" t="str">
        <f>VLOOKUP(F1051,[1]마스터!B:E,4,)</f>
        <v>수프</v>
      </c>
    </row>
    <row r="1052" spans="1:20">
      <c r="A1052" t="str">
        <f>_xlfn.TEXTJOIN("_",TRUE,C1052,D1052,T1052,R1052,COUNTIFS($C$1:C1052,C1052,$D$1:D1052,D1052,$T$1:T1052,T1052,$R$1:R1052,R1052))</f>
        <v>2023_01_폰타나 보쥬 스위트콘 크림 수프 180g_4_18</v>
      </c>
      <c r="B1052" t="s">
        <v>16</v>
      </c>
      <c r="C1052" t="str">
        <f>LEFT(O1052,4)</f>
        <v>2023</v>
      </c>
      <c r="D1052" t="str">
        <f>MID(O1052,6,2)</f>
        <v>01</v>
      </c>
      <c r="E1052" t="str">
        <f>MID(O1052,9,2)</f>
        <v>09</v>
      </c>
      <c r="F1052">
        <v>186740151</v>
      </c>
      <c r="G1052" t="s">
        <v>2228</v>
      </c>
      <c r="H1052" t="s">
        <v>2776</v>
      </c>
      <c r="J1052" t="s">
        <v>2694</v>
      </c>
      <c r="K1052" t="s">
        <v>2777</v>
      </c>
      <c r="O1052" t="s">
        <v>2778</v>
      </c>
      <c r="R1052" t="s">
        <v>1575</v>
      </c>
      <c r="S1052" t="s">
        <v>1575</v>
      </c>
      <c r="T1052" t="str">
        <f>VLOOKUP(F1052,[1]마스터!B:E,4,)</f>
        <v>폰타나 보쥬 스위트콘 크림 수프 180g</v>
      </c>
    </row>
    <row r="1053" spans="1:20">
      <c r="A1053" t="str">
        <f>_xlfn.TEXTJOIN("_",TRUE,C1053,D1053,T1053,R1053,COUNTIFS($C$1:C1053,C1053,$D$1:D1053,D1053,$T$1:T1053,T1053,$R$1:R1053,R1053))</f>
        <v>2023_01_폰타나 보쥬 스위트콘 크림 수프 180g_4_19</v>
      </c>
      <c r="B1053" t="s">
        <v>16</v>
      </c>
      <c r="C1053" t="str">
        <f>LEFT(O1053,4)</f>
        <v>2023</v>
      </c>
      <c r="D1053" t="str">
        <f>MID(O1053,6,2)</f>
        <v>01</v>
      </c>
      <c r="E1053" t="str">
        <f>MID(O1053,9,2)</f>
        <v>09</v>
      </c>
      <c r="F1053">
        <v>186740151</v>
      </c>
      <c r="G1053" t="s">
        <v>2228</v>
      </c>
      <c r="H1053" t="s">
        <v>2779</v>
      </c>
      <c r="J1053" t="s">
        <v>2780</v>
      </c>
      <c r="K1053" t="s">
        <v>2781</v>
      </c>
      <c r="O1053" t="s">
        <v>2782</v>
      </c>
      <c r="R1053" t="s">
        <v>1575</v>
      </c>
      <c r="S1053" t="s">
        <v>1575</v>
      </c>
      <c r="T1053" t="str">
        <f>VLOOKUP(F1053,[1]마스터!B:E,4,)</f>
        <v>폰타나 보쥬 스위트콘 크림 수프 180g</v>
      </c>
    </row>
    <row r="1054" spans="1:20">
      <c r="A1054" t="str">
        <f>_xlfn.TEXTJOIN("_",TRUE,C1054,D1054,T1054,R1054,COUNTIFS($C$1:C1054,C1054,$D$1:D1054,D1054,$T$1:T1054,T1054,$R$1:R1054,R1054))</f>
        <v>2023_01_폰타나 보쥬 스위트콘 크림 수프 180g_4_20</v>
      </c>
      <c r="B1054" t="s">
        <v>16</v>
      </c>
      <c r="C1054" t="str">
        <f>LEFT(O1054,4)</f>
        <v>2023</v>
      </c>
      <c r="D1054" t="str">
        <f>MID(O1054,6,2)</f>
        <v>01</v>
      </c>
      <c r="E1054" t="str">
        <f>MID(O1054,9,2)</f>
        <v>09</v>
      </c>
      <c r="F1054">
        <v>186740151</v>
      </c>
      <c r="G1054" t="s">
        <v>2228</v>
      </c>
      <c r="H1054" t="s">
        <v>2783</v>
      </c>
      <c r="J1054" t="s">
        <v>2675</v>
      </c>
      <c r="K1054" t="s">
        <v>2784</v>
      </c>
      <c r="O1054" t="s">
        <v>2785</v>
      </c>
      <c r="R1054" t="s">
        <v>1575</v>
      </c>
      <c r="S1054" t="s">
        <v>1575</v>
      </c>
      <c r="T1054" t="str">
        <f>VLOOKUP(F1054,[1]마스터!B:E,4,)</f>
        <v>폰타나 보쥬 스위트콘 크림 수프 180g</v>
      </c>
    </row>
    <row r="1055" spans="1:20">
      <c r="A1055" t="str">
        <f>_xlfn.TEXTJOIN("_",TRUE,C1055,D1055,T1055,R1055,COUNTIFS($C$1:C1055,C1055,$D$1:D1055,D1055,$T$1:T1055,T1055,$R$1:R1055,R1055))</f>
        <v>2023_01_폰타나 피에몬테 그릴드 머쉬룸 크림 수프 즉석지함 60g (R_19)_4_5</v>
      </c>
      <c r="B1055" t="s">
        <v>16</v>
      </c>
      <c r="C1055" t="str">
        <f>LEFT(O1055,4)</f>
        <v>2023</v>
      </c>
      <c r="D1055" t="str">
        <f>MID(O1055,6,2)</f>
        <v>01</v>
      </c>
      <c r="E1055" t="str">
        <f>MID(O1055,9,2)</f>
        <v>09</v>
      </c>
      <c r="F1055">
        <v>186740297</v>
      </c>
      <c r="G1055" t="s">
        <v>2645</v>
      </c>
      <c r="H1055" t="s">
        <v>2786</v>
      </c>
      <c r="J1055" t="s">
        <v>1671</v>
      </c>
      <c r="K1055" t="s">
        <v>2787</v>
      </c>
      <c r="O1055" t="s">
        <v>2788</v>
      </c>
      <c r="R1055" t="s">
        <v>1575</v>
      </c>
      <c r="S1055" t="s">
        <v>1575</v>
      </c>
      <c r="T1055" t="str">
        <f>VLOOKUP(F1055,[1]마스터!B:E,4,)</f>
        <v>폰타나 피에몬테 그릴드 머쉬룸 크림 수프 즉석지함 60g (R_19)</v>
      </c>
    </row>
    <row r="1056" spans="1:20">
      <c r="A1056" t="str">
        <f>_xlfn.TEXTJOIN("_",TRUE,C1056,D1056,T1056,R1056,COUNTIFS($C$1:C1056,C1056,$D$1:D1056,D1056,$T$1:T1056,T1056,$R$1:R1056,R1056))</f>
        <v>2023_01_폰타나 보쥬 스위트콘 크림 수프 180g_4_21</v>
      </c>
      <c r="B1056" t="s">
        <v>16</v>
      </c>
      <c r="C1056" t="str">
        <f>LEFT(O1056,4)</f>
        <v>2023</v>
      </c>
      <c r="D1056" t="str">
        <f>MID(O1056,6,2)</f>
        <v>01</v>
      </c>
      <c r="E1056" t="str">
        <f>MID(O1056,9,2)</f>
        <v>09</v>
      </c>
      <c r="F1056">
        <v>186740151</v>
      </c>
      <c r="G1056" t="s">
        <v>2228</v>
      </c>
      <c r="H1056" t="s">
        <v>2789</v>
      </c>
      <c r="J1056" t="s">
        <v>2230</v>
      </c>
      <c r="K1056" t="s">
        <v>2790</v>
      </c>
      <c r="O1056" t="s">
        <v>2791</v>
      </c>
      <c r="R1056" t="s">
        <v>1575</v>
      </c>
      <c r="S1056" t="s">
        <v>1575</v>
      </c>
      <c r="T1056" t="str">
        <f>VLOOKUP(F1056,[1]마스터!B:E,4,)</f>
        <v>폰타나 보쥬 스위트콘 크림 수프 180g</v>
      </c>
    </row>
    <row r="1057" spans="1:20">
      <c r="A1057" t="str">
        <f>_xlfn.TEXTJOIN("_",TRUE,C1057,D1057,T1057,R1057,COUNTIFS($C$1:C1057,C1057,$D$1:D1057,D1057,$T$1:T1057,T1057,$R$1:R1057,R1057))</f>
        <v>2023_01_폰타나 보쥬 스위트콘 크림 수프 180g_4_22</v>
      </c>
      <c r="B1057" t="s">
        <v>16</v>
      </c>
      <c r="C1057" t="str">
        <f>LEFT(O1057,4)</f>
        <v>2023</v>
      </c>
      <c r="D1057" t="str">
        <f>MID(O1057,6,2)</f>
        <v>01</v>
      </c>
      <c r="E1057" t="str">
        <f>MID(O1057,9,2)</f>
        <v>09</v>
      </c>
      <c r="F1057">
        <v>186740151</v>
      </c>
      <c r="G1057" t="s">
        <v>2228</v>
      </c>
      <c r="H1057" t="s">
        <v>2792</v>
      </c>
      <c r="J1057" t="s">
        <v>2793</v>
      </c>
      <c r="K1057" t="s">
        <v>2794</v>
      </c>
      <c r="O1057" t="s">
        <v>2795</v>
      </c>
      <c r="R1057" t="s">
        <v>1575</v>
      </c>
      <c r="S1057" t="s">
        <v>1575</v>
      </c>
      <c r="T1057" t="str">
        <f>VLOOKUP(F1057,[1]마스터!B:E,4,)</f>
        <v>폰타나 보쥬 스위트콘 크림 수프 180g</v>
      </c>
    </row>
    <row r="1058" spans="1:20">
      <c r="A1058" t="str">
        <f>_xlfn.TEXTJOIN("_",TRUE,C1058,D1058,T1058,R1058,COUNTIFS($C$1:C1058,C1058,$D$1:D1058,D1058,$T$1:T1058,T1058,$R$1:R1058,R1058))</f>
        <v>2023_01_폰타나 보쥬 스위트콘 크림 수프 180g_4_23</v>
      </c>
      <c r="B1058" t="s">
        <v>16</v>
      </c>
      <c r="C1058" t="str">
        <f>LEFT(O1058,4)</f>
        <v>2023</v>
      </c>
      <c r="D1058" t="str">
        <f>MID(O1058,6,2)</f>
        <v>01</v>
      </c>
      <c r="E1058" t="str">
        <f>MID(O1058,9,2)</f>
        <v>09</v>
      </c>
      <c r="F1058">
        <v>186740151</v>
      </c>
      <c r="G1058" t="s">
        <v>2228</v>
      </c>
      <c r="H1058" t="s">
        <v>2796</v>
      </c>
      <c r="J1058" t="s">
        <v>2276</v>
      </c>
      <c r="K1058" t="s">
        <v>2797</v>
      </c>
      <c r="O1058" t="s">
        <v>2798</v>
      </c>
      <c r="R1058" t="s">
        <v>1575</v>
      </c>
      <c r="S1058" t="s">
        <v>1575</v>
      </c>
      <c r="T1058" t="str">
        <f>VLOOKUP(F1058,[1]마스터!B:E,4,)</f>
        <v>폰타나 보쥬 스위트콘 크림 수프 180g</v>
      </c>
    </row>
    <row r="1059" spans="1:20">
      <c r="A1059" t="str">
        <f>_xlfn.TEXTJOIN("_",TRUE,C1059,D1059,T1059,R1059,COUNTIFS($C$1:C1059,C1059,$D$1:D1059,D1059,$T$1:T1059,T1059,$R$1:R1059,R1059))</f>
        <v>2023_01_폰타나 보쥬 스위트콘 크림 수프 180g_4_24</v>
      </c>
      <c r="B1059" t="s">
        <v>16</v>
      </c>
      <c r="C1059" t="str">
        <f>LEFT(O1059,4)</f>
        <v>2023</v>
      </c>
      <c r="D1059" t="str">
        <f>MID(O1059,6,2)</f>
        <v>01</v>
      </c>
      <c r="E1059" t="str">
        <f>MID(O1059,9,2)</f>
        <v>09</v>
      </c>
      <c r="F1059">
        <v>186740151</v>
      </c>
      <c r="G1059" t="s">
        <v>2228</v>
      </c>
      <c r="H1059" t="s">
        <v>2799</v>
      </c>
      <c r="J1059" t="s">
        <v>2747</v>
      </c>
      <c r="K1059" t="s">
        <v>2800</v>
      </c>
      <c r="O1059" t="s">
        <v>2801</v>
      </c>
      <c r="R1059" t="s">
        <v>1575</v>
      </c>
      <c r="S1059" t="s">
        <v>1575</v>
      </c>
      <c r="T1059" t="str">
        <f>VLOOKUP(F1059,[1]마스터!B:E,4,)</f>
        <v>폰타나 보쥬 스위트콘 크림 수프 180g</v>
      </c>
    </row>
    <row r="1060" spans="1:20">
      <c r="A1060" t="str">
        <f>_xlfn.TEXTJOIN("_",TRUE,C1060,D1060,T1060,R1060,COUNTIFS($C$1:C1060,C1060,$D$1:D1060,D1060,$T$1:T1060,T1060,$R$1:R1060,R1060))</f>
        <v>2023_01_폰타나 보쥬 스위트콘 크림 수프 180g_4_25</v>
      </c>
      <c r="B1060" t="s">
        <v>16</v>
      </c>
      <c r="C1060" t="str">
        <f>LEFT(O1060,4)</f>
        <v>2023</v>
      </c>
      <c r="D1060" t="str">
        <f>MID(O1060,6,2)</f>
        <v>01</v>
      </c>
      <c r="E1060" t="str">
        <f>MID(O1060,9,2)</f>
        <v>09</v>
      </c>
      <c r="F1060">
        <v>186740151</v>
      </c>
      <c r="G1060" t="s">
        <v>2228</v>
      </c>
      <c r="H1060" t="s">
        <v>2802</v>
      </c>
      <c r="J1060" t="s">
        <v>2704</v>
      </c>
      <c r="K1060" t="s">
        <v>2803</v>
      </c>
      <c r="O1060" t="s">
        <v>2804</v>
      </c>
      <c r="R1060" t="s">
        <v>1575</v>
      </c>
      <c r="S1060" t="s">
        <v>1575</v>
      </c>
      <c r="T1060" t="str">
        <f>VLOOKUP(F1060,[1]마스터!B:E,4,)</f>
        <v>폰타나 보쥬 스위트콘 크림 수프 180g</v>
      </c>
    </row>
    <row r="1061" spans="1:20">
      <c r="A1061" t="str">
        <f>_xlfn.TEXTJOIN("_",TRUE,C1061,D1061,T1061,R1061,COUNTIFS($C$1:C1061,C1061,$D$1:D1061,D1061,$T$1:T1061,T1061,$R$1:R1061,R1061))</f>
        <v>2023_01_폰타나 보쥬 스위트콘 크림 수프 180g_4_26</v>
      </c>
      <c r="B1061" t="s">
        <v>16</v>
      </c>
      <c r="C1061" t="str">
        <f>LEFT(O1061,4)</f>
        <v>2023</v>
      </c>
      <c r="D1061" t="str">
        <f>MID(O1061,6,2)</f>
        <v>01</v>
      </c>
      <c r="E1061" t="str">
        <f>MID(O1061,9,2)</f>
        <v>09</v>
      </c>
      <c r="F1061">
        <v>186740151</v>
      </c>
      <c r="G1061" t="s">
        <v>2228</v>
      </c>
      <c r="H1061" t="s">
        <v>2805</v>
      </c>
      <c r="J1061" t="s">
        <v>2276</v>
      </c>
      <c r="K1061" t="s">
        <v>2806</v>
      </c>
      <c r="O1061" t="s">
        <v>2807</v>
      </c>
      <c r="R1061" t="s">
        <v>1575</v>
      </c>
      <c r="S1061" t="s">
        <v>1575</v>
      </c>
      <c r="T1061" t="str">
        <f>VLOOKUP(F1061,[1]마스터!B:E,4,)</f>
        <v>폰타나 보쥬 스위트콘 크림 수프 180g</v>
      </c>
    </row>
    <row r="1062" spans="1:20">
      <c r="A1062" t="str">
        <f>_xlfn.TEXTJOIN("_",TRUE,C1062,D1062,T1062,R1062,COUNTIFS($C$1:C1062,C1062,$D$1:D1062,D1062,$T$1:T1062,T1062,$R$1:R1062,R1062))</f>
        <v>2023_01_폰타나 보쥬 스위트콘 크림 수프 180g_4_27</v>
      </c>
      <c r="B1062" t="s">
        <v>16</v>
      </c>
      <c r="C1062" t="str">
        <f>LEFT(O1062,4)</f>
        <v>2023</v>
      </c>
      <c r="D1062" t="str">
        <f>MID(O1062,6,2)</f>
        <v>01</v>
      </c>
      <c r="E1062" t="str">
        <f>MID(O1062,9,2)</f>
        <v>08</v>
      </c>
      <c r="F1062">
        <v>186740151</v>
      </c>
      <c r="G1062" t="s">
        <v>2228</v>
      </c>
      <c r="H1062" t="s">
        <v>2808</v>
      </c>
      <c r="J1062" t="s">
        <v>2694</v>
      </c>
      <c r="K1062" t="s">
        <v>2809</v>
      </c>
      <c r="O1062" t="s">
        <v>2810</v>
      </c>
      <c r="R1062" t="s">
        <v>1575</v>
      </c>
      <c r="S1062" t="s">
        <v>1575</v>
      </c>
      <c r="T1062" t="str">
        <f>VLOOKUP(F1062,[1]마스터!B:E,4,)</f>
        <v>폰타나 보쥬 스위트콘 크림 수프 180g</v>
      </c>
    </row>
    <row r="1063" spans="1:20">
      <c r="A1063" t="str">
        <f>_xlfn.TEXTJOIN("_",TRUE,C1063,D1063,T1063,R1063,COUNTIFS($C$1:C1063,C1063,$D$1:D1063,D1063,$T$1:T1063,T1063,$R$1:R1063,R1063))</f>
        <v>2023_01_폰타나 보쥬 스위트콘 크림 수프 180g_4_28</v>
      </c>
      <c r="B1063" t="s">
        <v>16</v>
      </c>
      <c r="C1063" t="str">
        <f>LEFT(O1063,4)</f>
        <v>2023</v>
      </c>
      <c r="D1063" t="str">
        <f>MID(O1063,6,2)</f>
        <v>01</v>
      </c>
      <c r="E1063" t="str">
        <f>MID(O1063,9,2)</f>
        <v>08</v>
      </c>
      <c r="F1063">
        <v>186740151</v>
      </c>
      <c r="G1063" t="s">
        <v>2228</v>
      </c>
      <c r="H1063" t="s">
        <v>2811</v>
      </c>
      <c r="J1063" t="s">
        <v>2812</v>
      </c>
      <c r="K1063" t="s">
        <v>2813</v>
      </c>
      <c r="O1063" t="s">
        <v>2814</v>
      </c>
      <c r="R1063" t="s">
        <v>1575</v>
      </c>
      <c r="S1063" t="s">
        <v>1575</v>
      </c>
      <c r="T1063" t="str">
        <f>VLOOKUP(F1063,[1]마스터!B:E,4,)</f>
        <v>폰타나 보쥬 스위트콘 크림 수프 180g</v>
      </c>
    </row>
    <row r="1064" spans="1:20">
      <c r="A1064" t="str">
        <f>_xlfn.TEXTJOIN("_",TRUE,C1064,D1064,T1064,R1064,COUNTIFS($C$1:C1064,C1064,$D$1:D1064,D1064,$T$1:T1064,T1064,$R$1:R1064,R1064))</f>
        <v>2023_01_폰타나 보쥬 스위트콘 크림 수프 180g_4_29</v>
      </c>
      <c r="B1064" t="s">
        <v>16</v>
      </c>
      <c r="C1064" t="str">
        <f>LEFT(O1064,4)</f>
        <v>2023</v>
      </c>
      <c r="D1064" t="str">
        <f>MID(O1064,6,2)</f>
        <v>01</v>
      </c>
      <c r="E1064" t="str">
        <f>MID(O1064,9,2)</f>
        <v>08</v>
      </c>
      <c r="F1064">
        <v>186740151</v>
      </c>
      <c r="G1064" t="s">
        <v>2228</v>
      </c>
      <c r="H1064" t="s">
        <v>2815</v>
      </c>
      <c r="J1064" t="s">
        <v>2780</v>
      </c>
      <c r="K1064" t="s">
        <v>2816</v>
      </c>
      <c r="O1064" t="s">
        <v>2817</v>
      </c>
      <c r="R1064" t="s">
        <v>1575</v>
      </c>
      <c r="S1064" t="s">
        <v>1575</v>
      </c>
      <c r="T1064" t="str">
        <f>VLOOKUP(F1064,[1]마스터!B:E,4,)</f>
        <v>폰타나 보쥬 스위트콘 크림 수프 180g</v>
      </c>
    </row>
    <row r="1065" spans="1:20">
      <c r="A1065" t="str">
        <f>_xlfn.TEXTJOIN("_",TRUE,C1065,D1065,T1065,R1065,COUNTIFS($C$1:C1065,C1065,$D$1:D1065,D1065,$T$1:T1065,T1065,$R$1:R1065,R1065))</f>
        <v>2023_01_폰타나 보쥬 스위트콘 크림 수프 180g_4_30</v>
      </c>
      <c r="B1065" t="s">
        <v>16</v>
      </c>
      <c r="C1065" t="str">
        <f>LEFT(O1065,4)</f>
        <v>2023</v>
      </c>
      <c r="D1065" t="str">
        <f>MID(O1065,6,2)</f>
        <v>01</v>
      </c>
      <c r="E1065" t="str">
        <f>MID(O1065,9,2)</f>
        <v>08</v>
      </c>
      <c r="F1065">
        <v>186740151</v>
      </c>
      <c r="G1065" t="s">
        <v>2228</v>
      </c>
      <c r="H1065" t="s">
        <v>2818</v>
      </c>
      <c r="J1065" t="s">
        <v>2747</v>
      </c>
      <c r="K1065" t="s">
        <v>2819</v>
      </c>
      <c r="O1065" t="s">
        <v>2820</v>
      </c>
      <c r="R1065" t="s">
        <v>1575</v>
      </c>
      <c r="S1065" t="s">
        <v>1575</v>
      </c>
      <c r="T1065" t="str">
        <f>VLOOKUP(F1065,[1]마스터!B:E,4,)</f>
        <v>폰타나 보쥬 스위트콘 크림 수프 180g</v>
      </c>
    </row>
    <row r="1066" spans="1:20">
      <c r="A1066" t="str">
        <f>_xlfn.TEXTJOIN("_",TRUE,C1066,D1066,T1066,R1066,COUNTIFS($C$1:C1066,C1066,$D$1:D1066,D1066,$T$1:T1066,T1066,$R$1:R1066,R1066))</f>
        <v>2023_01_수프_4_220</v>
      </c>
      <c r="B1066" t="s">
        <v>16</v>
      </c>
      <c r="C1066" t="str">
        <f>LEFT(O1066,4)</f>
        <v>2023</v>
      </c>
      <c r="D1066" t="str">
        <f>MID(O1066,6,2)</f>
        <v>01</v>
      </c>
      <c r="E1066" t="str">
        <f>MID(O1066,9,2)</f>
        <v>08</v>
      </c>
      <c r="F1066">
        <v>84990605</v>
      </c>
      <c r="G1066" t="s">
        <v>1414</v>
      </c>
      <c r="H1066" t="s">
        <v>2821</v>
      </c>
      <c r="J1066" t="s">
        <v>1595</v>
      </c>
      <c r="K1066" t="s">
        <v>2822</v>
      </c>
      <c r="O1066" t="s">
        <v>2823</v>
      </c>
      <c r="R1066" t="s">
        <v>1575</v>
      </c>
      <c r="S1066" t="s">
        <v>1575</v>
      </c>
      <c r="T1066" t="str">
        <f>VLOOKUP(F1066,[1]마스터!B:E,4,)</f>
        <v>수프</v>
      </c>
    </row>
    <row r="1067" spans="1:20">
      <c r="A1067" t="str">
        <f>_xlfn.TEXTJOIN("_",TRUE,C1067,D1067,T1067,R1067,COUNTIFS($C$1:C1067,C1067,$D$1:D1067,D1067,$T$1:T1067,T1067,$R$1:R1067,R1067))</f>
        <v>2023_01_폰타나 보쥬 스위트콘 크림 수프 180g_4_31</v>
      </c>
      <c r="B1067" t="s">
        <v>16</v>
      </c>
      <c r="C1067" t="str">
        <f>LEFT(O1067,4)</f>
        <v>2023</v>
      </c>
      <c r="D1067" t="str">
        <f>MID(O1067,6,2)</f>
        <v>01</v>
      </c>
      <c r="E1067" t="str">
        <f>MID(O1067,9,2)</f>
        <v>08</v>
      </c>
      <c r="F1067">
        <v>186740151</v>
      </c>
      <c r="G1067" t="s">
        <v>2228</v>
      </c>
      <c r="H1067" t="s">
        <v>2824</v>
      </c>
      <c r="J1067" t="s">
        <v>2780</v>
      </c>
      <c r="K1067" t="s">
        <v>2825</v>
      </c>
      <c r="O1067" t="s">
        <v>2826</v>
      </c>
      <c r="R1067" t="s">
        <v>1575</v>
      </c>
      <c r="S1067" t="s">
        <v>1575</v>
      </c>
      <c r="T1067" t="str">
        <f>VLOOKUP(F1067,[1]마스터!B:E,4,)</f>
        <v>폰타나 보쥬 스위트콘 크림 수프 180g</v>
      </c>
    </row>
    <row r="1068" spans="1:20">
      <c r="A1068" t="str">
        <f>_xlfn.TEXTJOIN("_",TRUE,C1068,D1068,T1068,R1068,COUNTIFS($C$1:C1068,C1068,$D$1:D1068,D1068,$T$1:T1068,T1068,$R$1:R1068,R1068))</f>
        <v>2023_01_폰타나 보쥬 스위트콘 크림 수프 180g_4_32</v>
      </c>
      <c r="B1068" t="s">
        <v>16</v>
      </c>
      <c r="C1068" t="str">
        <f>LEFT(O1068,4)</f>
        <v>2023</v>
      </c>
      <c r="D1068" t="str">
        <f>MID(O1068,6,2)</f>
        <v>01</v>
      </c>
      <c r="E1068" t="str">
        <f>MID(O1068,9,2)</f>
        <v>08</v>
      </c>
      <c r="F1068">
        <v>186740151</v>
      </c>
      <c r="G1068" t="s">
        <v>2228</v>
      </c>
      <c r="H1068" t="s">
        <v>2827</v>
      </c>
      <c r="J1068" t="s">
        <v>2828</v>
      </c>
      <c r="K1068" t="s">
        <v>2829</v>
      </c>
      <c r="O1068" t="s">
        <v>2830</v>
      </c>
      <c r="R1068" t="s">
        <v>1575</v>
      </c>
      <c r="S1068" t="s">
        <v>1575</v>
      </c>
      <c r="T1068" t="str">
        <f>VLOOKUP(F1068,[1]마스터!B:E,4,)</f>
        <v>폰타나 보쥬 스위트콘 크림 수프 180g</v>
      </c>
    </row>
    <row r="1069" spans="1:20">
      <c r="A1069" t="str">
        <f>_xlfn.TEXTJOIN("_",TRUE,C1069,D1069,T1069,R1069,COUNTIFS($C$1:C1069,C1069,$D$1:D1069,D1069,$T$1:T1069,T1069,$R$1:R1069,R1069))</f>
        <v>2023_01_수프_4_221</v>
      </c>
      <c r="B1069" t="s">
        <v>16</v>
      </c>
      <c r="C1069" t="str">
        <f>LEFT(O1069,4)</f>
        <v>2023</v>
      </c>
      <c r="D1069" t="str">
        <f>MID(O1069,6,2)</f>
        <v>01</v>
      </c>
      <c r="E1069" t="str">
        <f>MID(O1069,9,2)</f>
        <v>08</v>
      </c>
      <c r="F1069">
        <v>84990605</v>
      </c>
      <c r="G1069" t="s">
        <v>1414</v>
      </c>
      <c r="H1069" t="s">
        <v>2831</v>
      </c>
      <c r="J1069" t="s">
        <v>1671</v>
      </c>
      <c r="K1069" t="s">
        <v>2832</v>
      </c>
      <c r="O1069" t="s">
        <v>2833</v>
      </c>
      <c r="R1069" t="s">
        <v>1575</v>
      </c>
      <c r="S1069" t="s">
        <v>1575</v>
      </c>
      <c r="T1069" t="str">
        <f>VLOOKUP(F1069,[1]마스터!B:E,4,)</f>
        <v>수프</v>
      </c>
    </row>
    <row r="1070" spans="1:20">
      <c r="A1070" t="str">
        <f>_xlfn.TEXTJOIN("_",TRUE,C1070,D1070,T1070,R1070,COUNTIFS($C$1:C1070,C1070,$D$1:D1070,D1070,$T$1:T1070,T1070,$R$1:R1070,R1070))</f>
        <v>2023_01_수프_4_222</v>
      </c>
      <c r="B1070" t="s">
        <v>16</v>
      </c>
      <c r="C1070" t="str">
        <f>LEFT(O1070,4)</f>
        <v>2023</v>
      </c>
      <c r="D1070" t="str">
        <f>MID(O1070,6,2)</f>
        <v>01</v>
      </c>
      <c r="E1070" t="str">
        <f>MID(O1070,9,2)</f>
        <v>08</v>
      </c>
      <c r="F1070">
        <v>84990605</v>
      </c>
      <c r="G1070" t="s">
        <v>1414</v>
      </c>
      <c r="H1070" t="s">
        <v>2834</v>
      </c>
      <c r="J1070" t="s">
        <v>1606</v>
      </c>
      <c r="K1070" t="s">
        <v>2835</v>
      </c>
      <c r="O1070" t="s">
        <v>2836</v>
      </c>
      <c r="R1070" t="s">
        <v>1575</v>
      </c>
      <c r="S1070" t="s">
        <v>1575</v>
      </c>
      <c r="T1070" t="str">
        <f>VLOOKUP(F1070,[1]마스터!B:E,4,)</f>
        <v>수프</v>
      </c>
    </row>
    <row r="1071" spans="1:20">
      <c r="A1071" t="str">
        <f>_xlfn.TEXTJOIN("_",TRUE,C1071,D1071,T1071,R1071,COUNTIFS($C$1:C1071,C1071,$D$1:D1071,D1071,$T$1:T1071,T1071,$R$1:R1071,R1071))</f>
        <v>2023_01_폰타나 피에몬테 그릴드 머쉬룸 크림 수프 즉석지함 60g (R_19)_4_6</v>
      </c>
      <c r="B1071" t="s">
        <v>16</v>
      </c>
      <c r="C1071" t="str">
        <f>LEFT(O1071,4)</f>
        <v>2023</v>
      </c>
      <c r="D1071" t="str">
        <f>MID(O1071,6,2)</f>
        <v>01</v>
      </c>
      <c r="E1071" t="str">
        <f>MID(O1071,9,2)</f>
        <v>08</v>
      </c>
      <c r="F1071">
        <v>186740297</v>
      </c>
      <c r="G1071" t="s">
        <v>2645</v>
      </c>
      <c r="H1071" t="s">
        <v>2837</v>
      </c>
      <c r="J1071" t="s">
        <v>1671</v>
      </c>
      <c r="K1071" t="s">
        <v>2838</v>
      </c>
      <c r="O1071" t="s">
        <v>2839</v>
      </c>
      <c r="R1071" t="s">
        <v>1575</v>
      </c>
      <c r="S1071" t="s">
        <v>1575</v>
      </c>
      <c r="T1071" t="str">
        <f>VLOOKUP(F1071,[1]마스터!B:E,4,)</f>
        <v>폰타나 피에몬테 그릴드 머쉬룸 크림 수프 즉석지함 60g (R_19)</v>
      </c>
    </row>
    <row r="1072" spans="1:20">
      <c r="A1072" t="str">
        <f>_xlfn.TEXTJOIN("_",TRUE,C1072,D1072,T1072,R1072,COUNTIFS($C$1:C1072,C1072,$D$1:D1072,D1072,$T$1:T1072,T1072,$R$1:R1072,R1072))</f>
        <v>2023_01_폰타나 보쥬 스위트콘 크림 수프 180g_4_33</v>
      </c>
      <c r="B1072" t="s">
        <v>16</v>
      </c>
      <c r="C1072" t="str">
        <f>LEFT(O1072,4)</f>
        <v>2023</v>
      </c>
      <c r="D1072" t="str">
        <f>MID(O1072,6,2)</f>
        <v>01</v>
      </c>
      <c r="E1072" t="str">
        <f>MID(O1072,9,2)</f>
        <v>08</v>
      </c>
      <c r="F1072">
        <v>186740151</v>
      </c>
      <c r="G1072" t="s">
        <v>2228</v>
      </c>
      <c r="H1072" t="s">
        <v>2840</v>
      </c>
      <c r="J1072" t="s">
        <v>2276</v>
      </c>
      <c r="K1072" t="s">
        <v>2841</v>
      </c>
      <c r="O1072" t="s">
        <v>2842</v>
      </c>
      <c r="R1072" t="s">
        <v>1575</v>
      </c>
      <c r="S1072" t="s">
        <v>1575</v>
      </c>
      <c r="T1072" t="str">
        <f>VLOOKUP(F1072,[1]마스터!B:E,4,)</f>
        <v>폰타나 보쥬 스위트콘 크림 수프 180g</v>
      </c>
    </row>
    <row r="1073" spans="1:20">
      <c r="A1073" t="str">
        <f>_xlfn.TEXTJOIN("_",TRUE,C1073,D1073,T1073,R1073,COUNTIFS($C$1:C1073,C1073,$D$1:D1073,D1073,$T$1:T1073,T1073,$R$1:R1073,R1073))</f>
        <v>2023_01_수프_4_223</v>
      </c>
      <c r="B1073" t="s">
        <v>16</v>
      </c>
      <c r="C1073" t="str">
        <f>LEFT(O1073,4)</f>
        <v>2023</v>
      </c>
      <c r="D1073" t="str">
        <f>MID(O1073,6,2)</f>
        <v>01</v>
      </c>
      <c r="E1073" t="str">
        <f>MID(O1073,9,2)</f>
        <v>07</v>
      </c>
      <c r="F1073">
        <v>155828710</v>
      </c>
      <c r="G1073" t="s">
        <v>2741</v>
      </c>
      <c r="H1073" t="s">
        <v>2843</v>
      </c>
      <c r="J1073" t="s">
        <v>2743</v>
      </c>
      <c r="K1073" t="s">
        <v>2844</v>
      </c>
      <c r="O1073" t="s">
        <v>2845</v>
      </c>
      <c r="R1073" t="s">
        <v>1575</v>
      </c>
      <c r="S1073" t="s">
        <v>1575</v>
      </c>
      <c r="T1073" t="str">
        <f>VLOOKUP(F1073,[1]마스터!B:E,4,)</f>
        <v>수프</v>
      </c>
    </row>
    <row r="1074" spans="1:20">
      <c r="A1074" t="str">
        <f>_xlfn.TEXTJOIN("_",TRUE,C1074,D1074,T1074,R1074,COUNTIFS($C$1:C1074,C1074,$D$1:D1074,D1074,$T$1:T1074,T1074,$R$1:R1074,R1074))</f>
        <v>2023_01_폰타나 피에몬테 그릴드 머쉬룸 크림 수프 즉석지함 60g (R_19)_4_7</v>
      </c>
      <c r="B1074" t="s">
        <v>16</v>
      </c>
      <c r="C1074" t="str">
        <f>LEFT(O1074,4)</f>
        <v>2023</v>
      </c>
      <c r="D1074" t="str">
        <f>MID(O1074,6,2)</f>
        <v>01</v>
      </c>
      <c r="E1074" t="str">
        <f>MID(O1074,9,2)</f>
        <v>07</v>
      </c>
      <c r="F1074">
        <v>186740297</v>
      </c>
      <c r="G1074" t="s">
        <v>2645</v>
      </c>
      <c r="H1074" t="s">
        <v>2846</v>
      </c>
      <c r="J1074" t="s">
        <v>1595</v>
      </c>
      <c r="K1074" t="s">
        <v>2847</v>
      </c>
      <c r="O1074" t="s">
        <v>2848</v>
      </c>
      <c r="R1074" t="s">
        <v>1575</v>
      </c>
      <c r="S1074" t="s">
        <v>1575</v>
      </c>
      <c r="T1074" t="str">
        <f>VLOOKUP(F1074,[1]마스터!B:E,4,)</f>
        <v>폰타나 피에몬테 그릴드 머쉬룸 크림 수프 즉석지함 60g (R_19)</v>
      </c>
    </row>
    <row r="1075" spans="1:20">
      <c r="A1075" t="str">
        <f>_xlfn.TEXTJOIN("_",TRUE,C1075,D1075,T1075,R1075,COUNTIFS($C$1:C1075,C1075,$D$1:D1075,D1075,$T$1:T1075,T1075,$R$1:R1075,R1075))</f>
        <v>2023_01_폰타나 보쥬 스위트콘 크림 수프 180g_3_3</v>
      </c>
      <c r="B1075" t="s">
        <v>16</v>
      </c>
      <c r="C1075" t="str">
        <f>LEFT(O1075,4)</f>
        <v>2023</v>
      </c>
      <c r="D1075" t="str">
        <f>MID(O1075,6,2)</f>
        <v>01</v>
      </c>
      <c r="E1075" t="str">
        <f>MID(O1075,9,2)</f>
        <v>07</v>
      </c>
      <c r="F1075">
        <v>186740151</v>
      </c>
      <c r="G1075" t="s">
        <v>2228</v>
      </c>
      <c r="H1075" t="s">
        <v>2849</v>
      </c>
      <c r="J1075" t="s">
        <v>2850</v>
      </c>
      <c r="K1075" t="s">
        <v>2851</v>
      </c>
      <c r="O1075" t="s">
        <v>2852</v>
      </c>
      <c r="R1075" t="s">
        <v>1556</v>
      </c>
      <c r="S1075" t="s">
        <v>1556</v>
      </c>
      <c r="T1075" t="str">
        <f>VLOOKUP(F1075,[1]마스터!B:E,4,)</f>
        <v>폰타나 보쥬 스위트콘 크림 수프 180g</v>
      </c>
    </row>
    <row r="1076" spans="1:20">
      <c r="A1076" t="str">
        <f>_xlfn.TEXTJOIN("_",TRUE,C1076,D1076,T1076,R1076,COUNTIFS($C$1:C1076,C1076,$D$1:D1076,D1076,$T$1:T1076,T1076,$R$1:R1076,R1076))</f>
        <v>2023_01_폰타나 보쥬 스위트콘 크림 수프 180g_4_34</v>
      </c>
      <c r="B1076" t="s">
        <v>16</v>
      </c>
      <c r="C1076" t="str">
        <f>LEFT(O1076,4)</f>
        <v>2023</v>
      </c>
      <c r="D1076" t="str">
        <f>MID(O1076,6,2)</f>
        <v>01</v>
      </c>
      <c r="E1076" t="str">
        <f>MID(O1076,9,2)</f>
        <v>07</v>
      </c>
      <c r="F1076">
        <v>186740151</v>
      </c>
      <c r="G1076" t="s">
        <v>2228</v>
      </c>
      <c r="H1076" t="s">
        <v>2853</v>
      </c>
      <c r="J1076" t="s">
        <v>2694</v>
      </c>
      <c r="K1076" t="s">
        <v>2854</v>
      </c>
      <c r="O1076" t="s">
        <v>2855</v>
      </c>
      <c r="R1076" t="s">
        <v>1575</v>
      </c>
      <c r="S1076" t="s">
        <v>1575</v>
      </c>
      <c r="T1076" t="str">
        <f>VLOOKUP(F1076,[1]마스터!B:E,4,)</f>
        <v>폰타나 보쥬 스위트콘 크림 수프 180g</v>
      </c>
    </row>
    <row r="1077" spans="1:20">
      <c r="A1077" t="str">
        <f>_xlfn.TEXTJOIN("_",TRUE,C1077,D1077,T1077,R1077,COUNTIFS($C$1:C1077,C1077,$D$1:D1077,D1077,$T$1:T1077,T1077,$R$1:R1077,R1077))</f>
        <v>2023_01_수프_4_224</v>
      </c>
      <c r="B1077" t="s">
        <v>16</v>
      </c>
      <c r="C1077" t="str">
        <f>LEFT(O1077,4)</f>
        <v>2023</v>
      </c>
      <c r="D1077" t="str">
        <f>MID(O1077,6,2)</f>
        <v>01</v>
      </c>
      <c r="E1077" t="str">
        <f>MID(O1077,9,2)</f>
        <v>07</v>
      </c>
      <c r="F1077">
        <v>155828710</v>
      </c>
      <c r="G1077" t="s">
        <v>2741</v>
      </c>
      <c r="H1077" t="s">
        <v>2856</v>
      </c>
      <c r="J1077" t="s">
        <v>2857</v>
      </c>
      <c r="K1077" t="s">
        <v>2858</v>
      </c>
      <c r="O1077" t="s">
        <v>2859</v>
      </c>
      <c r="R1077" t="s">
        <v>1575</v>
      </c>
      <c r="S1077" t="s">
        <v>1575</v>
      </c>
      <c r="T1077" t="str">
        <f>VLOOKUP(F1077,[1]마스터!B:E,4,)</f>
        <v>수프</v>
      </c>
    </row>
    <row r="1078" spans="1:20">
      <c r="A1078" t="str">
        <f>_xlfn.TEXTJOIN("_",TRUE,C1078,D1078,T1078,R1078,COUNTIFS($C$1:C1078,C1078,$D$1:D1078,D1078,$T$1:T1078,T1078,$R$1:R1078,R1078))</f>
        <v>2023_01_폰타나 보쥬 스위트콘 크림 수프 180g_4_35</v>
      </c>
      <c r="B1078" t="s">
        <v>16</v>
      </c>
      <c r="C1078" t="str">
        <f>LEFT(O1078,4)</f>
        <v>2023</v>
      </c>
      <c r="D1078" t="str">
        <f>MID(O1078,6,2)</f>
        <v>01</v>
      </c>
      <c r="E1078" t="str">
        <f>MID(O1078,9,2)</f>
        <v>07</v>
      </c>
      <c r="F1078">
        <v>186740151</v>
      </c>
      <c r="G1078" t="s">
        <v>2228</v>
      </c>
      <c r="H1078" t="s">
        <v>2860</v>
      </c>
      <c r="J1078" t="s">
        <v>2664</v>
      </c>
      <c r="K1078" t="s">
        <v>2861</v>
      </c>
      <c r="O1078" t="s">
        <v>2862</v>
      </c>
      <c r="R1078" t="s">
        <v>1575</v>
      </c>
      <c r="S1078" t="s">
        <v>1575</v>
      </c>
      <c r="T1078" t="str">
        <f>VLOOKUP(F1078,[1]마스터!B:E,4,)</f>
        <v>폰타나 보쥬 스위트콘 크림 수프 180g</v>
      </c>
    </row>
    <row r="1079" spans="1:20">
      <c r="A1079" t="str">
        <f>_xlfn.TEXTJOIN("_",TRUE,C1079,D1079,T1079,R1079,COUNTIFS($C$1:C1079,C1079,$D$1:D1079,D1079,$T$1:T1079,T1079,$R$1:R1079,R1079))</f>
        <v>2023_01_폰타나 보쥬 스위트콘 크림 수프 180g_4_36</v>
      </c>
      <c r="B1079" t="s">
        <v>16</v>
      </c>
      <c r="C1079" t="str">
        <f>LEFT(O1079,4)</f>
        <v>2023</v>
      </c>
      <c r="D1079" t="str">
        <f>MID(O1079,6,2)</f>
        <v>01</v>
      </c>
      <c r="E1079" t="str">
        <f>MID(O1079,9,2)</f>
        <v>07</v>
      </c>
      <c r="F1079">
        <v>186740151</v>
      </c>
      <c r="G1079" t="s">
        <v>2228</v>
      </c>
      <c r="H1079" t="s">
        <v>2863</v>
      </c>
      <c r="J1079" t="s">
        <v>2864</v>
      </c>
      <c r="K1079" t="s">
        <v>2865</v>
      </c>
      <c r="O1079" t="s">
        <v>2866</v>
      </c>
      <c r="R1079" t="s">
        <v>1575</v>
      </c>
      <c r="S1079" t="s">
        <v>1575</v>
      </c>
      <c r="T1079" t="str">
        <f>VLOOKUP(F1079,[1]마스터!B:E,4,)</f>
        <v>폰타나 보쥬 스위트콘 크림 수프 180g</v>
      </c>
    </row>
    <row r="1080" spans="1:20">
      <c r="A1080" t="str">
        <f>_xlfn.TEXTJOIN("_",TRUE,C1080,D1080,T1080,R1080,COUNTIFS($C$1:C1080,C1080,$D$1:D1080,D1080,$T$1:T1080,T1080,$R$1:R1080,R1080))</f>
        <v>2023_01_폰타나 보쥬 스위트콘 크림 수프 180g_4_37</v>
      </c>
      <c r="B1080" t="s">
        <v>16</v>
      </c>
      <c r="C1080" t="str">
        <f>LEFT(O1080,4)</f>
        <v>2023</v>
      </c>
      <c r="D1080" t="str">
        <f>MID(O1080,6,2)</f>
        <v>01</v>
      </c>
      <c r="E1080" t="str">
        <f>MID(O1080,9,2)</f>
        <v>07</v>
      </c>
      <c r="F1080">
        <v>186740151</v>
      </c>
      <c r="G1080" t="s">
        <v>2228</v>
      </c>
      <c r="H1080" t="s">
        <v>2867</v>
      </c>
      <c r="J1080" t="s">
        <v>2747</v>
      </c>
      <c r="K1080" t="s">
        <v>2868</v>
      </c>
      <c r="O1080" t="s">
        <v>2869</v>
      </c>
      <c r="R1080" t="s">
        <v>1575</v>
      </c>
      <c r="S1080" t="s">
        <v>1575</v>
      </c>
      <c r="T1080" t="str">
        <f>VLOOKUP(F1080,[1]마스터!B:E,4,)</f>
        <v>폰타나 보쥬 스위트콘 크림 수프 180g</v>
      </c>
    </row>
    <row r="1081" spans="1:20">
      <c r="A1081" t="str">
        <f>_xlfn.TEXTJOIN("_",TRUE,C1081,D1081,T1081,R1081,COUNTIFS($C$1:C1081,C1081,$D$1:D1081,D1081,$T$1:T1081,T1081,$R$1:R1081,R1081))</f>
        <v>2023_01_폰타나 보쥬 스위트콘 크림 수프 180g_4_38</v>
      </c>
      <c r="B1081" t="s">
        <v>16</v>
      </c>
      <c r="C1081" t="str">
        <f>LEFT(O1081,4)</f>
        <v>2023</v>
      </c>
      <c r="D1081" t="str">
        <f>MID(O1081,6,2)</f>
        <v>01</v>
      </c>
      <c r="E1081" t="str">
        <f>MID(O1081,9,2)</f>
        <v>07</v>
      </c>
      <c r="F1081">
        <v>186740151</v>
      </c>
      <c r="G1081" t="s">
        <v>2228</v>
      </c>
      <c r="H1081" t="s">
        <v>2870</v>
      </c>
      <c r="J1081" t="s">
        <v>2871</v>
      </c>
      <c r="K1081" t="s">
        <v>2872</v>
      </c>
      <c r="O1081" t="s">
        <v>2873</v>
      </c>
      <c r="R1081" t="s">
        <v>1575</v>
      </c>
      <c r="S1081" t="s">
        <v>1575</v>
      </c>
      <c r="T1081" t="str">
        <f>VLOOKUP(F1081,[1]마스터!B:E,4,)</f>
        <v>폰타나 보쥬 스위트콘 크림 수프 180g</v>
      </c>
    </row>
    <row r="1082" spans="1:20">
      <c r="A1082" t="str">
        <f>_xlfn.TEXTJOIN("_",TRUE,C1082,D1082,T1082,R1082,COUNTIFS($C$1:C1082,C1082,$D$1:D1082,D1082,$T$1:T1082,T1082,$R$1:R1082,R1082))</f>
        <v>2023_01_폰타나 보쥬 스위트콘 크림 수프 180g_4_39</v>
      </c>
      <c r="B1082" t="s">
        <v>16</v>
      </c>
      <c r="C1082" t="str">
        <f>LEFT(O1082,4)</f>
        <v>2023</v>
      </c>
      <c r="D1082" t="str">
        <f>MID(O1082,6,2)</f>
        <v>01</v>
      </c>
      <c r="E1082" t="str">
        <f>MID(O1082,9,2)</f>
        <v>07</v>
      </c>
      <c r="F1082">
        <v>186740151</v>
      </c>
      <c r="G1082" t="s">
        <v>2228</v>
      </c>
      <c r="H1082" t="s">
        <v>2874</v>
      </c>
      <c r="J1082" t="s">
        <v>2747</v>
      </c>
      <c r="K1082" t="s">
        <v>2875</v>
      </c>
      <c r="O1082" t="s">
        <v>2876</v>
      </c>
      <c r="R1082" t="s">
        <v>1575</v>
      </c>
      <c r="S1082" t="s">
        <v>1575</v>
      </c>
      <c r="T1082" t="str">
        <f>VLOOKUP(F1082,[1]마스터!B:E,4,)</f>
        <v>폰타나 보쥬 스위트콘 크림 수프 180g</v>
      </c>
    </row>
    <row r="1083" spans="1:20">
      <c r="A1083" t="str">
        <f>_xlfn.TEXTJOIN("_",TRUE,C1083,D1083,T1083,R1083,COUNTIFS($C$1:C1083,C1083,$D$1:D1083,D1083,$T$1:T1083,T1083,$R$1:R1083,R1083))</f>
        <v>2023_01_폰타나 보쥬 스위트콘 크림 수프 180g_3_4</v>
      </c>
      <c r="B1083" t="s">
        <v>16</v>
      </c>
      <c r="C1083" t="str">
        <f>LEFT(O1083,4)</f>
        <v>2023</v>
      </c>
      <c r="D1083" t="str">
        <f>MID(O1083,6,2)</f>
        <v>01</v>
      </c>
      <c r="E1083" t="str">
        <f>MID(O1083,9,2)</f>
        <v>07</v>
      </c>
      <c r="F1083">
        <v>186740151</v>
      </c>
      <c r="G1083" t="s">
        <v>2228</v>
      </c>
      <c r="H1083" t="s">
        <v>2877</v>
      </c>
      <c r="J1083" t="s">
        <v>2850</v>
      </c>
      <c r="K1083" t="s">
        <v>2878</v>
      </c>
      <c r="O1083" t="s">
        <v>2879</v>
      </c>
      <c r="R1083" t="s">
        <v>1556</v>
      </c>
      <c r="S1083" t="s">
        <v>1556</v>
      </c>
      <c r="T1083" t="str">
        <f>VLOOKUP(F1083,[1]마스터!B:E,4,)</f>
        <v>폰타나 보쥬 스위트콘 크림 수프 180g</v>
      </c>
    </row>
    <row r="1084" spans="1:20">
      <c r="A1084" t="str">
        <f>_xlfn.TEXTJOIN("_",TRUE,C1084,D1084,T1084,R1084,COUNTIFS($C$1:C1084,C1084,$D$1:D1084,D1084,$T$1:T1084,T1084,$R$1:R1084,R1084))</f>
        <v>2023_01_폰타나 피에몬테 그릴드 머쉬룸 크림 수프 즉석지함 60g (R_19)_4_8</v>
      </c>
      <c r="B1084" t="s">
        <v>16</v>
      </c>
      <c r="C1084" t="str">
        <f>LEFT(O1084,4)</f>
        <v>2023</v>
      </c>
      <c r="D1084" t="str">
        <f>MID(O1084,6,2)</f>
        <v>01</v>
      </c>
      <c r="E1084" t="str">
        <f>MID(O1084,9,2)</f>
        <v>07</v>
      </c>
      <c r="F1084">
        <v>186740297</v>
      </c>
      <c r="G1084" t="s">
        <v>2645</v>
      </c>
      <c r="H1084" t="s">
        <v>2880</v>
      </c>
      <c r="J1084" t="s">
        <v>1654</v>
      </c>
      <c r="K1084" t="s">
        <v>2881</v>
      </c>
      <c r="O1084" t="s">
        <v>2882</v>
      </c>
      <c r="R1084" t="s">
        <v>1575</v>
      </c>
      <c r="S1084" t="s">
        <v>1575</v>
      </c>
      <c r="T1084" t="str">
        <f>VLOOKUP(F1084,[1]마스터!B:E,4,)</f>
        <v>폰타나 피에몬테 그릴드 머쉬룸 크림 수프 즉석지함 60g (R_19)</v>
      </c>
    </row>
    <row r="1085" spans="1:20">
      <c r="A1085" t="str">
        <f>_xlfn.TEXTJOIN("_",TRUE,C1085,D1085,T1085,R1085,COUNTIFS($C$1:C1085,C1085,$D$1:D1085,D1085,$T$1:T1085,T1085,$R$1:R1085,R1085))</f>
        <v>2023_01_폰타나 피에몬테 그릴드 머쉬룸 크림 수프 즉석지함 60g (R_19)_4_9</v>
      </c>
      <c r="B1085" t="s">
        <v>16</v>
      </c>
      <c r="C1085" t="str">
        <f>LEFT(O1085,4)</f>
        <v>2023</v>
      </c>
      <c r="D1085" t="str">
        <f>MID(O1085,6,2)</f>
        <v>01</v>
      </c>
      <c r="E1085" t="str">
        <f>MID(O1085,9,2)</f>
        <v>07</v>
      </c>
      <c r="F1085">
        <v>186740297</v>
      </c>
      <c r="G1085" t="s">
        <v>2645</v>
      </c>
      <c r="H1085" t="s">
        <v>2883</v>
      </c>
      <c r="J1085" t="s">
        <v>1671</v>
      </c>
      <c r="K1085" t="s">
        <v>2884</v>
      </c>
      <c r="O1085" t="s">
        <v>2885</v>
      </c>
      <c r="R1085" t="s">
        <v>1575</v>
      </c>
      <c r="S1085" t="s">
        <v>1575</v>
      </c>
      <c r="T1085" t="str">
        <f>VLOOKUP(F1085,[1]마스터!B:E,4,)</f>
        <v>폰타나 피에몬테 그릴드 머쉬룸 크림 수프 즉석지함 60g (R_19)</v>
      </c>
    </row>
    <row r="1086" spans="1:20">
      <c r="A1086" t="str">
        <f>_xlfn.TEXTJOIN("_",TRUE,C1086,D1086,T1086,R1086,COUNTIFS($C$1:C1086,C1086,$D$1:D1086,D1086,$T$1:T1086,T1086,$R$1:R1086,R1086))</f>
        <v>2023_01_수프_4_225</v>
      </c>
      <c r="B1086" t="s">
        <v>16</v>
      </c>
      <c r="C1086" t="str">
        <f>LEFT(O1086,4)</f>
        <v>2023</v>
      </c>
      <c r="D1086" t="str">
        <f>MID(O1086,6,2)</f>
        <v>01</v>
      </c>
      <c r="E1086" t="str">
        <f>MID(O1086,9,2)</f>
        <v>07</v>
      </c>
      <c r="F1086">
        <v>155828320</v>
      </c>
      <c r="G1086" t="s">
        <v>1050</v>
      </c>
      <c r="H1086" t="s">
        <v>2886</v>
      </c>
      <c r="J1086" t="s">
        <v>1527</v>
      </c>
      <c r="K1086" t="s">
        <v>2887</v>
      </c>
      <c r="O1086" t="s">
        <v>2888</v>
      </c>
      <c r="R1086" t="s">
        <v>1575</v>
      </c>
      <c r="S1086" t="s">
        <v>1575</v>
      </c>
      <c r="T1086" t="str">
        <f>VLOOKUP(F1086,[1]마스터!B:E,4,)</f>
        <v>수프</v>
      </c>
    </row>
    <row r="1087" spans="1:20">
      <c r="A1087" t="str">
        <f>_xlfn.TEXTJOIN("_",TRUE,C1087,D1087,T1087,R1087,COUNTIFS($C$1:C1087,C1087,$D$1:D1087,D1087,$T$1:T1087,T1087,$R$1:R1087,R1087))</f>
        <v>2023_01_폰타나 보쥬 스위트콘 크림 수프 180g_4_40</v>
      </c>
      <c r="B1087" t="s">
        <v>16</v>
      </c>
      <c r="C1087" t="str">
        <f>LEFT(O1087,4)</f>
        <v>2023</v>
      </c>
      <c r="D1087" t="str">
        <f>MID(O1087,6,2)</f>
        <v>01</v>
      </c>
      <c r="E1087" t="str">
        <f>MID(O1087,9,2)</f>
        <v>06</v>
      </c>
      <c r="F1087">
        <v>186740151</v>
      </c>
      <c r="G1087" t="s">
        <v>2228</v>
      </c>
      <c r="H1087" t="s">
        <v>2889</v>
      </c>
      <c r="J1087" t="s">
        <v>2230</v>
      </c>
      <c r="K1087" t="s">
        <v>2890</v>
      </c>
      <c r="O1087" t="s">
        <v>2891</v>
      </c>
      <c r="R1087" t="s">
        <v>1575</v>
      </c>
      <c r="S1087" t="s">
        <v>1556</v>
      </c>
      <c r="T1087" t="str">
        <f>VLOOKUP(F1087,[1]마스터!B:E,4,)</f>
        <v>폰타나 보쥬 스위트콘 크림 수프 180g</v>
      </c>
    </row>
    <row r="1088" spans="1:20">
      <c r="A1088" t="str">
        <f>_xlfn.TEXTJOIN("_",TRUE,C1088,D1088,T1088,R1088,COUNTIFS($C$1:C1088,C1088,$D$1:D1088,D1088,$T$1:T1088,T1088,$R$1:R1088,R1088))</f>
        <v>2023_01_폰타나 보쥬 스위트콘 크림 수프 180g_4_41</v>
      </c>
      <c r="B1088" t="s">
        <v>16</v>
      </c>
      <c r="C1088" t="str">
        <f>LEFT(O1088,4)</f>
        <v>2023</v>
      </c>
      <c r="D1088" t="str">
        <f>MID(O1088,6,2)</f>
        <v>01</v>
      </c>
      <c r="E1088" t="str">
        <f>MID(O1088,9,2)</f>
        <v>06</v>
      </c>
      <c r="F1088">
        <v>186740151</v>
      </c>
      <c r="G1088" t="s">
        <v>2228</v>
      </c>
      <c r="H1088" t="s">
        <v>2892</v>
      </c>
      <c r="J1088" t="s">
        <v>2893</v>
      </c>
      <c r="K1088" t="s">
        <v>2894</v>
      </c>
      <c r="O1088" t="s">
        <v>2895</v>
      </c>
      <c r="R1088" t="s">
        <v>1575</v>
      </c>
      <c r="S1088" t="s">
        <v>1575</v>
      </c>
      <c r="T1088" t="str">
        <f>VLOOKUP(F1088,[1]마스터!B:E,4,)</f>
        <v>폰타나 보쥬 스위트콘 크림 수프 180g</v>
      </c>
    </row>
    <row r="1089" spans="1:20">
      <c r="A1089" t="str">
        <f>_xlfn.TEXTJOIN("_",TRUE,C1089,D1089,T1089,R1089,COUNTIFS($C$1:C1089,C1089,$D$1:D1089,D1089,$T$1:T1089,T1089,$R$1:R1089,R1089))</f>
        <v>2023_01_폰타나 피에몬테 그릴드 머쉬룸 크림 수프 즉석지함 60g (R_19)_4_10</v>
      </c>
      <c r="B1089" t="s">
        <v>16</v>
      </c>
      <c r="C1089" t="str">
        <f>LEFT(O1089,4)</f>
        <v>2023</v>
      </c>
      <c r="D1089" t="str">
        <f>MID(O1089,6,2)</f>
        <v>01</v>
      </c>
      <c r="E1089" t="str">
        <f>MID(O1089,9,2)</f>
        <v>06</v>
      </c>
      <c r="F1089">
        <v>186740297</v>
      </c>
      <c r="G1089" t="s">
        <v>2645</v>
      </c>
      <c r="H1089" t="s">
        <v>2896</v>
      </c>
      <c r="J1089" t="s">
        <v>1671</v>
      </c>
      <c r="K1089" t="s">
        <v>2897</v>
      </c>
      <c r="O1089" t="s">
        <v>2898</v>
      </c>
      <c r="R1089" t="s">
        <v>1575</v>
      </c>
      <c r="S1089" t="s">
        <v>1575</v>
      </c>
      <c r="T1089" t="str">
        <f>VLOOKUP(F1089,[1]마스터!B:E,4,)</f>
        <v>폰타나 피에몬테 그릴드 머쉬룸 크림 수프 즉석지함 60g (R_19)</v>
      </c>
    </row>
    <row r="1090" spans="1:20">
      <c r="A1090" t="str">
        <f>_xlfn.TEXTJOIN("_",TRUE,C1090,D1090,T1090,R1090,COUNTIFS($C$1:C1090,C1090,$D$1:D1090,D1090,$T$1:T1090,T1090,$R$1:R1090,R1090))</f>
        <v>2023_01_폰타나 보쥬 스위트콘 크림 수프 180g_4_42</v>
      </c>
      <c r="B1090" t="s">
        <v>16</v>
      </c>
      <c r="C1090" t="str">
        <f>LEFT(O1090,4)</f>
        <v>2023</v>
      </c>
      <c r="D1090" t="str">
        <f>MID(O1090,6,2)</f>
        <v>01</v>
      </c>
      <c r="E1090" t="str">
        <f>MID(O1090,9,2)</f>
        <v>06</v>
      </c>
      <c r="F1090">
        <v>186740151</v>
      </c>
      <c r="G1090" t="s">
        <v>2228</v>
      </c>
      <c r="H1090" t="s">
        <v>2899</v>
      </c>
      <c r="J1090" t="s">
        <v>2900</v>
      </c>
      <c r="K1090" t="s">
        <v>2901</v>
      </c>
      <c r="O1090" t="s">
        <v>2902</v>
      </c>
      <c r="R1090" t="s">
        <v>1575</v>
      </c>
      <c r="S1090" t="s">
        <v>1575</v>
      </c>
      <c r="T1090" t="str">
        <f>VLOOKUP(F1090,[1]마스터!B:E,4,)</f>
        <v>폰타나 보쥬 스위트콘 크림 수프 180g</v>
      </c>
    </row>
    <row r="1091" spans="1:20">
      <c r="A1091" t="str">
        <f>_xlfn.TEXTJOIN("_",TRUE,C1091,D1091,T1091,R1091,COUNTIFS($C$1:C1091,C1091,$D$1:D1091,D1091,$T$1:T1091,T1091,$R$1:R1091,R1091))</f>
        <v>2023_01_수프_4_226</v>
      </c>
      <c r="B1091" t="s">
        <v>16</v>
      </c>
      <c r="C1091" t="str">
        <f>LEFT(O1091,4)</f>
        <v>2023</v>
      </c>
      <c r="D1091" t="str">
        <f>MID(O1091,6,2)</f>
        <v>01</v>
      </c>
      <c r="E1091" t="str">
        <f>MID(O1091,9,2)</f>
        <v>06</v>
      </c>
      <c r="F1091">
        <v>155828710</v>
      </c>
      <c r="G1091" t="s">
        <v>2741</v>
      </c>
      <c r="H1091" t="s">
        <v>2903</v>
      </c>
      <c r="J1091" t="s">
        <v>2904</v>
      </c>
      <c r="K1091" t="s">
        <v>2905</v>
      </c>
      <c r="O1091" t="s">
        <v>2906</v>
      </c>
      <c r="R1091" t="s">
        <v>1575</v>
      </c>
      <c r="S1091" t="s">
        <v>1575</v>
      </c>
      <c r="T1091" t="str">
        <f>VLOOKUP(F1091,[1]마스터!B:E,4,)</f>
        <v>수프</v>
      </c>
    </row>
    <row r="1092" spans="1:20">
      <c r="A1092" t="str">
        <f>_xlfn.TEXTJOIN("_",TRUE,C1092,D1092,T1092,R1092,COUNTIFS($C$1:C1092,C1092,$D$1:D1092,D1092,$T$1:T1092,T1092,$R$1:R1092,R1092))</f>
        <v>2023_01_폰타나 보쥬 스위트콘 크림 수프 180g_4_43</v>
      </c>
      <c r="B1092" t="s">
        <v>16</v>
      </c>
      <c r="C1092" t="str">
        <f>LEFT(O1092,4)</f>
        <v>2023</v>
      </c>
      <c r="D1092" t="str">
        <f>MID(O1092,6,2)</f>
        <v>01</v>
      </c>
      <c r="E1092" t="str">
        <f>MID(O1092,9,2)</f>
        <v>06</v>
      </c>
      <c r="F1092">
        <v>186740151</v>
      </c>
      <c r="G1092" t="s">
        <v>2228</v>
      </c>
      <c r="H1092" t="s">
        <v>2907</v>
      </c>
      <c r="J1092" t="s">
        <v>2276</v>
      </c>
      <c r="K1092" t="s">
        <v>2908</v>
      </c>
      <c r="O1092" t="s">
        <v>2909</v>
      </c>
      <c r="R1092" t="s">
        <v>1575</v>
      </c>
      <c r="S1092" t="s">
        <v>1575</v>
      </c>
      <c r="T1092" t="str">
        <f>VLOOKUP(F1092,[1]마스터!B:E,4,)</f>
        <v>폰타나 보쥬 스위트콘 크림 수프 180g</v>
      </c>
    </row>
    <row r="1093" spans="1:20">
      <c r="A1093" t="str">
        <f>_xlfn.TEXTJOIN("_",TRUE,C1093,D1093,T1093,R1093,COUNTIFS($C$1:C1093,C1093,$D$1:D1093,D1093,$T$1:T1093,T1093,$R$1:R1093,R1093))</f>
        <v>2023_01_폰타나 보쥬 스위트콘 크림 수프 180g_4_44</v>
      </c>
      <c r="B1093" t="s">
        <v>16</v>
      </c>
      <c r="C1093" t="str">
        <f>LEFT(O1093,4)</f>
        <v>2023</v>
      </c>
      <c r="D1093" t="str">
        <f>MID(O1093,6,2)</f>
        <v>01</v>
      </c>
      <c r="E1093" t="str">
        <f>MID(O1093,9,2)</f>
        <v>06</v>
      </c>
      <c r="F1093">
        <v>186740151</v>
      </c>
      <c r="G1093" t="s">
        <v>2228</v>
      </c>
      <c r="H1093" t="s">
        <v>2910</v>
      </c>
      <c r="J1093" t="s">
        <v>2911</v>
      </c>
      <c r="K1093" t="s">
        <v>2912</v>
      </c>
      <c r="O1093" t="s">
        <v>2913</v>
      </c>
      <c r="R1093" t="s">
        <v>1575</v>
      </c>
      <c r="S1093" t="s">
        <v>1575</v>
      </c>
      <c r="T1093" t="str">
        <f>VLOOKUP(F1093,[1]마스터!B:E,4,)</f>
        <v>폰타나 보쥬 스위트콘 크림 수프 180g</v>
      </c>
    </row>
    <row r="1094" spans="1:20">
      <c r="A1094" t="str">
        <f>_xlfn.TEXTJOIN("_",TRUE,C1094,D1094,T1094,R1094,COUNTIFS($C$1:C1094,C1094,$D$1:D1094,D1094,$T$1:T1094,T1094,$R$1:R1094,R1094))</f>
        <v>2023_01_폰타나 보쥬 스위트콘 크림 수프 180g_4_45</v>
      </c>
      <c r="B1094" t="s">
        <v>16</v>
      </c>
      <c r="C1094" t="str">
        <f>LEFT(O1094,4)</f>
        <v>2023</v>
      </c>
      <c r="D1094" t="str">
        <f>MID(O1094,6,2)</f>
        <v>01</v>
      </c>
      <c r="E1094" t="str">
        <f>MID(O1094,9,2)</f>
        <v>06</v>
      </c>
      <c r="F1094">
        <v>186740151</v>
      </c>
      <c r="G1094" t="s">
        <v>2228</v>
      </c>
      <c r="H1094" t="s">
        <v>2914</v>
      </c>
      <c r="J1094" t="s">
        <v>2664</v>
      </c>
      <c r="K1094" t="s">
        <v>2915</v>
      </c>
      <c r="O1094" t="s">
        <v>2916</v>
      </c>
      <c r="R1094" t="s">
        <v>1575</v>
      </c>
      <c r="S1094" t="s">
        <v>1575</v>
      </c>
      <c r="T1094" t="str">
        <f>VLOOKUP(F1094,[1]마스터!B:E,4,)</f>
        <v>폰타나 보쥬 스위트콘 크림 수프 180g</v>
      </c>
    </row>
    <row r="1095" spans="1:20">
      <c r="A1095" t="str">
        <f>_xlfn.TEXTJOIN("_",TRUE,C1095,D1095,T1095,R1095,COUNTIFS($C$1:C1095,C1095,$D$1:D1095,D1095,$T$1:T1095,T1095,$R$1:R1095,R1095))</f>
        <v>2023_01_폰타나 보쥬 스위트콘 크림 수프 180g_4_46</v>
      </c>
      <c r="B1095" t="s">
        <v>16</v>
      </c>
      <c r="C1095" t="str">
        <f>LEFT(O1095,4)</f>
        <v>2023</v>
      </c>
      <c r="D1095" t="str">
        <f>MID(O1095,6,2)</f>
        <v>01</v>
      </c>
      <c r="E1095" t="str">
        <f>MID(O1095,9,2)</f>
        <v>06</v>
      </c>
      <c r="F1095">
        <v>186740151</v>
      </c>
      <c r="G1095" t="s">
        <v>2228</v>
      </c>
      <c r="H1095" t="s">
        <v>2917</v>
      </c>
      <c r="J1095" t="s">
        <v>2918</v>
      </c>
      <c r="K1095" t="s">
        <v>2919</v>
      </c>
      <c r="O1095" t="s">
        <v>2920</v>
      </c>
      <c r="R1095" t="s">
        <v>1575</v>
      </c>
      <c r="S1095" t="s">
        <v>1575</v>
      </c>
      <c r="T1095" t="str">
        <f>VLOOKUP(F1095,[1]마스터!B:E,4,)</f>
        <v>폰타나 보쥬 스위트콘 크림 수프 180g</v>
      </c>
    </row>
    <row r="1096" spans="1:20">
      <c r="A1096" t="str">
        <f>_xlfn.TEXTJOIN("_",TRUE,C1096,D1096,T1096,R1096,COUNTIFS($C$1:C1096,C1096,$D$1:D1096,D1096,$T$1:T1096,T1096,$R$1:R1096,R1096))</f>
        <v>2023_01_폰타나 보쥬 스위트콘 크림 수프 180g_4_47</v>
      </c>
      <c r="B1096" t="s">
        <v>16</v>
      </c>
      <c r="C1096" t="str">
        <f>LEFT(O1096,4)</f>
        <v>2023</v>
      </c>
      <c r="D1096" t="str">
        <f>MID(O1096,6,2)</f>
        <v>01</v>
      </c>
      <c r="E1096" t="str">
        <f>MID(O1096,9,2)</f>
        <v>06</v>
      </c>
      <c r="F1096">
        <v>186740151</v>
      </c>
      <c r="G1096" t="s">
        <v>2228</v>
      </c>
      <c r="H1096" t="s">
        <v>2921</v>
      </c>
      <c r="J1096" t="s">
        <v>2780</v>
      </c>
      <c r="K1096" t="s">
        <v>2922</v>
      </c>
      <c r="O1096" t="s">
        <v>2923</v>
      </c>
      <c r="R1096" t="s">
        <v>1575</v>
      </c>
      <c r="S1096" t="s">
        <v>1575</v>
      </c>
      <c r="T1096" t="str">
        <f>VLOOKUP(F1096,[1]마스터!B:E,4,)</f>
        <v>폰타나 보쥬 스위트콘 크림 수프 180g</v>
      </c>
    </row>
    <row r="1097" spans="1:20">
      <c r="A1097" t="str">
        <f>_xlfn.TEXTJOIN("_",TRUE,C1097,D1097,T1097,R1097,COUNTIFS($C$1:C1097,C1097,$D$1:D1097,D1097,$T$1:T1097,T1097,$R$1:R1097,R1097))</f>
        <v>2023_01_수프_4_227</v>
      </c>
      <c r="B1097" t="s">
        <v>16</v>
      </c>
      <c r="C1097" t="str">
        <f>LEFT(O1097,4)</f>
        <v>2023</v>
      </c>
      <c r="D1097" t="str">
        <f>MID(O1097,6,2)</f>
        <v>01</v>
      </c>
      <c r="E1097" t="str">
        <f>MID(O1097,9,2)</f>
        <v>06</v>
      </c>
      <c r="F1097">
        <v>155828320</v>
      </c>
      <c r="G1097" t="s">
        <v>1050</v>
      </c>
      <c r="H1097" t="s">
        <v>2924</v>
      </c>
      <c r="J1097" t="s">
        <v>2668</v>
      </c>
      <c r="K1097" t="s">
        <v>2925</v>
      </c>
      <c r="O1097" t="s">
        <v>2926</v>
      </c>
      <c r="R1097" t="s">
        <v>1575</v>
      </c>
      <c r="S1097" t="s">
        <v>1575</v>
      </c>
      <c r="T1097" t="str">
        <f>VLOOKUP(F1097,[1]마스터!B:E,4,)</f>
        <v>수프</v>
      </c>
    </row>
    <row r="1098" spans="1:20">
      <c r="A1098" t="str">
        <f>_xlfn.TEXTJOIN("_",TRUE,C1098,D1098,T1098,R1098,COUNTIFS($C$1:C1098,C1098,$D$1:D1098,D1098,$T$1:T1098,T1098,$R$1:R1098,R1098))</f>
        <v>2023_01_폰타나 피에몬테 그릴드 머쉬룸 크림 수프 즉석지함 60g (R_19)_4_11</v>
      </c>
      <c r="B1098" t="s">
        <v>16</v>
      </c>
      <c r="C1098" t="str">
        <f>LEFT(O1098,4)</f>
        <v>2023</v>
      </c>
      <c r="D1098" t="str">
        <f>MID(O1098,6,2)</f>
        <v>01</v>
      </c>
      <c r="E1098" t="str">
        <f>MID(O1098,9,2)</f>
        <v>06</v>
      </c>
      <c r="F1098">
        <v>186740297</v>
      </c>
      <c r="G1098" t="s">
        <v>2645</v>
      </c>
      <c r="H1098" t="s">
        <v>2927</v>
      </c>
      <c r="J1098" t="s">
        <v>1595</v>
      </c>
      <c r="K1098" t="s">
        <v>2928</v>
      </c>
      <c r="O1098" t="s">
        <v>2929</v>
      </c>
      <c r="R1098" t="s">
        <v>1575</v>
      </c>
      <c r="S1098" t="s">
        <v>1575</v>
      </c>
      <c r="T1098" t="str">
        <f>VLOOKUP(F1098,[1]마스터!B:E,4,)</f>
        <v>폰타나 피에몬테 그릴드 머쉬룸 크림 수프 즉석지함 60g (R_19)</v>
      </c>
    </row>
    <row r="1099" spans="1:20">
      <c r="A1099" t="str">
        <f>_xlfn.TEXTJOIN("_",TRUE,C1099,D1099,T1099,R1099,COUNTIFS($C$1:C1099,C1099,$D$1:D1099,D1099,$T$1:T1099,T1099,$R$1:R1099,R1099))</f>
        <v>2023_01_폰타나 보쥬 스위트콘 크림 수프 180g_4_48</v>
      </c>
      <c r="B1099" t="s">
        <v>16</v>
      </c>
      <c r="C1099" t="str">
        <f>LEFT(O1099,4)</f>
        <v>2023</v>
      </c>
      <c r="D1099" t="str">
        <f>MID(O1099,6,2)</f>
        <v>01</v>
      </c>
      <c r="E1099" t="str">
        <f>MID(O1099,9,2)</f>
        <v>06</v>
      </c>
      <c r="F1099">
        <v>186740151</v>
      </c>
      <c r="G1099" t="s">
        <v>2228</v>
      </c>
      <c r="H1099" t="s">
        <v>2930</v>
      </c>
      <c r="J1099" t="s">
        <v>2230</v>
      </c>
      <c r="K1099" t="s">
        <v>2931</v>
      </c>
      <c r="O1099" t="s">
        <v>2932</v>
      </c>
      <c r="R1099" t="s">
        <v>1575</v>
      </c>
      <c r="S1099" t="s">
        <v>1575</v>
      </c>
      <c r="T1099" t="str">
        <f>VLOOKUP(F1099,[1]마스터!B:E,4,)</f>
        <v>폰타나 보쥬 스위트콘 크림 수프 180g</v>
      </c>
    </row>
    <row r="1100" spans="1:20">
      <c r="A1100" t="str">
        <f>_xlfn.TEXTJOIN("_",TRUE,C1100,D1100,T1100,R1100,COUNTIFS($C$1:C1100,C1100,$D$1:D1100,D1100,$T$1:T1100,T1100,$R$1:R1100,R1100))</f>
        <v>2023_01_폰타나 보쥬 스위트콘 크림 수프 180g_4_49</v>
      </c>
      <c r="B1100" t="s">
        <v>16</v>
      </c>
      <c r="C1100" t="str">
        <f>LEFT(O1100,4)</f>
        <v>2023</v>
      </c>
      <c r="D1100" t="str">
        <f>MID(O1100,6,2)</f>
        <v>01</v>
      </c>
      <c r="E1100" t="str">
        <f>MID(O1100,9,2)</f>
        <v>06</v>
      </c>
      <c r="F1100">
        <v>186740151</v>
      </c>
      <c r="G1100" t="s">
        <v>2228</v>
      </c>
      <c r="H1100" t="s">
        <v>2933</v>
      </c>
      <c r="J1100" t="s">
        <v>2793</v>
      </c>
      <c r="K1100" t="s">
        <v>2934</v>
      </c>
      <c r="O1100" t="s">
        <v>2935</v>
      </c>
      <c r="R1100" t="s">
        <v>1575</v>
      </c>
      <c r="S1100" t="s">
        <v>1575</v>
      </c>
      <c r="T1100" t="str">
        <f>VLOOKUP(F1100,[1]마스터!B:E,4,)</f>
        <v>폰타나 보쥬 스위트콘 크림 수프 180g</v>
      </c>
    </row>
    <row r="1101" spans="1:20">
      <c r="A1101" t="str">
        <f>_xlfn.TEXTJOIN("_",TRUE,C1101,D1101,T1101,R1101,COUNTIFS($C$1:C1101,C1101,$D$1:D1101,D1101,$T$1:T1101,T1101,$R$1:R1101,R1101))</f>
        <v>2023_01_폰타나 보쥬 스위트콘 크림 수프 180g_4_50</v>
      </c>
      <c r="B1101" t="s">
        <v>16</v>
      </c>
      <c r="C1101" t="str">
        <f>LEFT(O1101,4)</f>
        <v>2023</v>
      </c>
      <c r="D1101" t="str">
        <f>MID(O1101,6,2)</f>
        <v>01</v>
      </c>
      <c r="E1101" t="str">
        <f>MID(O1101,9,2)</f>
        <v>06</v>
      </c>
      <c r="F1101">
        <v>186740151</v>
      </c>
      <c r="G1101" t="s">
        <v>2228</v>
      </c>
      <c r="H1101" t="s">
        <v>2936</v>
      </c>
      <c r="J1101" t="s">
        <v>2694</v>
      </c>
      <c r="K1101" t="s">
        <v>2937</v>
      </c>
      <c r="O1101" t="s">
        <v>2938</v>
      </c>
      <c r="R1101" t="s">
        <v>1575</v>
      </c>
      <c r="S1101" t="s">
        <v>1575</v>
      </c>
      <c r="T1101" t="str">
        <f>VLOOKUP(F1101,[1]마스터!B:E,4,)</f>
        <v>폰타나 보쥬 스위트콘 크림 수프 180g</v>
      </c>
    </row>
    <row r="1102" spans="1:20">
      <c r="A1102" t="str">
        <f>_xlfn.TEXTJOIN("_",TRUE,C1102,D1102,T1102,R1102,COUNTIFS($C$1:C1102,C1102,$D$1:D1102,D1102,$T$1:T1102,T1102,$R$1:R1102,R1102))</f>
        <v>2023_01_폰타나 보쥬 스위트콘 크림 수프 180g_4_51</v>
      </c>
      <c r="B1102" t="s">
        <v>16</v>
      </c>
      <c r="C1102" t="str">
        <f>LEFT(O1102,4)</f>
        <v>2023</v>
      </c>
      <c r="D1102" t="str">
        <f>MID(O1102,6,2)</f>
        <v>01</v>
      </c>
      <c r="E1102" t="str">
        <f>MID(O1102,9,2)</f>
        <v>06</v>
      </c>
      <c r="F1102">
        <v>186740151</v>
      </c>
      <c r="G1102" t="s">
        <v>2228</v>
      </c>
      <c r="H1102" t="s">
        <v>2939</v>
      </c>
      <c r="J1102" t="s">
        <v>2940</v>
      </c>
      <c r="K1102" t="s">
        <v>2941</v>
      </c>
      <c r="O1102" t="s">
        <v>2942</v>
      </c>
      <c r="R1102" t="s">
        <v>1575</v>
      </c>
      <c r="S1102" t="s">
        <v>1575</v>
      </c>
      <c r="T1102" t="str">
        <f>VLOOKUP(F1102,[1]마스터!B:E,4,)</f>
        <v>폰타나 보쥬 스위트콘 크림 수프 180g</v>
      </c>
    </row>
    <row r="1103" spans="1:20">
      <c r="A1103" t="str">
        <f>_xlfn.TEXTJOIN("_",TRUE,C1103,D1103,T1103,R1103,COUNTIFS($C$1:C1103,C1103,$D$1:D1103,D1103,$T$1:T1103,T1103,$R$1:R1103,R1103))</f>
        <v>2023_01_폰타나 보쥬 스위트콘 크림 수프 180g_4_52</v>
      </c>
      <c r="B1103" t="s">
        <v>16</v>
      </c>
      <c r="C1103" t="str">
        <f>LEFT(O1103,4)</f>
        <v>2023</v>
      </c>
      <c r="D1103" t="str">
        <f>MID(O1103,6,2)</f>
        <v>01</v>
      </c>
      <c r="E1103" t="str">
        <f>MID(O1103,9,2)</f>
        <v>06</v>
      </c>
      <c r="F1103">
        <v>186740151</v>
      </c>
      <c r="G1103" t="s">
        <v>2228</v>
      </c>
      <c r="H1103" t="s">
        <v>2943</v>
      </c>
      <c r="J1103" t="s">
        <v>2944</v>
      </c>
      <c r="K1103" t="s">
        <v>2945</v>
      </c>
      <c r="O1103" t="s">
        <v>2946</v>
      </c>
      <c r="R1103" t="s">
        <v>1575</v>
      </c>
      <c r="S1103" t="s">
        <v>1575</v>
      </c>
      <c r="T1103" t="str">
        <f>VLOOKUP(F1103,[1]마스터!B:E,4,)</f>
        <v>폰타나 보쥬 스위트콘 크림 수프 180g</v>
      </c>
    </row>
    <row r="1104" spans="1:20">
      <c r="A1104" t="str">
        <f>_xlfn.TEXTJOIN("_",TRUE,C1104,D1104,T1104,R1104,COUNTIFS($C$1:C1104,C1104,$D$1:D1104,D1104,$T$1:T1104,T1104,$R$1:R1104,R1104))</f>
        <v>2023_01_폰타나 보쥬 스위트콘 크림 수프 180g_4_53</v>
      </c>
      <c r="B1104" t="s">
        <v>16</v>
      </c>
      <c r="C1104" t="str">
        <f>LEFT(O1104,4)</f>
        <v>2023</v>
      </c>
      <c r="D1104" t="str">
        <f>MID(O1104,6,2)</f>
        <v>01</v>
      </c>
      <c r="E1104" t="str">
        <f>MID(O1104,9,2)</f>
        <v>06</v>
      </c>
      <c r="F1104">
        <v>186740151</v>
      </c>
      <c r="G1104" t="s">
        <v>2228</v>
      </c>
      <c r="H1104" t="s">
        <v>2947</v>
      </c>
      <c r="J1104" t="s">
        <v>2694</v>
      </c>
      <c r="K1104" t="s">
        <v>2948</v>
      </c>
      <c r="O1104" t="s">
        <v>2949</v>
      </c>
      <c r="R1104" t="s">
        <v>1575</v>
      </c>
      <c r="S1104" t="s">
        <v>1575</v>
      </c>
      <c r="T1104" t="str">
        <f>VLOOKUP(F1104,[1]마스터!B:E,4,)</f>
        <v>폰타나 보쥬 스위트콘 크림 수프 180g</v>
      </c>
    </row>
    <row r="1105" spans="1:20">
      <c r="A1105" t="str">
        <f>_xlfn.TEXTJOIN("_",TRUE,C1105,D1105,T1105,R1105,COUNTIFS($C$1:C1105,C1105,$D$1:D1105,D1105,$T$1:T1105,T1105,$R$1:R1105,R1105))</f>
        <v>2023_01_폰타나 보쥬 스위트콘 크림 수프 180g_4_54</v>
      </c>
      <c r="B1105" t="s">
        <v>16</v>
      </c>
      <c r="C1105" t="str">
        <f>LEFT(O1105,4)</f>
        <v>2023</v>
      </c>
      <c r="D1105" t="str">
        <f>MID(O1105,6,2)</f>
        <v>01</v>
      </c>
      <c r="E1105" t="str">
        <f>MID(O1105,9,2)</f>
        <v>06</v>
      </c>
      <c r="F1105">
        <v>186740151</v>
      </c>
      <c r="G1105" t="s">
        <v>2228</v>
      </c>
      <c r="H1105" t="s">
        <v>2950</v>
      </c>
      <c r="J1105" t="s">
        <v>2751</v>
      </c>
      <c r="K1105" t="s">
        <v>2951</v>
      </c>
      <c r="O1105" t="s">
        <v>2952</v>
      </c>
      <c r="R1105" t="s">
        <v>1575</v>
      </c>
      <c r="S1105" t="s">
        <v>1575</v>
      </c>
      <c r="T1105" t="str">
        <f>VLOOKUP(F1105,[1]마스터!B:E,4,)</f>
        <v>폰타나 보쥬 스위트콘 크림 수프 180g</v>
      </c>
    </row>
    <row r="1106" spans="1:20">
      <c r="A1106" t="str">
        <f>_xlfn.TEXTJOIN("_",TRUE,C1106,D1106,T1106,R1106,COUNTIFS($C$1:C1106,C1106,$D$1:D1106,D1106,$T$1:T1106,T1106,$R$1:R1106,R1106))</f>
        <v>2023_01_폰타나 보쥬 스위트콘 크림 수프 180g_4_55</v>
      </c>
      <c r="B1106" t="s">
        <v>16</v>
      </c>
      <c r="C1106" t="str">
        <f>LEFT(O1106,4)</f>
        <v>2023</v>
      </c>
      <c r="D1106" t="str">
        <f>MID(O1106,6,2)</f>
        <v>01</v>
      </c>
      <c r="E1106" t="str">
        <f>MID(O1106,9,2)</f>
        <v>06</v>
      </c>
      <c r="F1106">
        <v>186740151</v>
      </c>
      <c r="G1106" t="s">
        <v>2228</v>
      </c>
      <c r="H1106" t="s">
        <v>2953</v>
      </c>
      <c r="J1106" t="s">
        <v>2893</v>
      </c>
      <c r="K1106" t="s">
        <v>2954</v>
      </c>
      <c r="O1106" t="s">
        <v>2955</v>
      </c>
      <c r="R1106" t="s">
        <v>1575</v>
      </c>
      <c r="S1106" t="s">
        <v>1575</v>
      </c>
      <c r="T1106" t="str">
        <f>VLOOKUP(F1106,[1]마스터!B:E,4,)</f>
        <v>폰타나 보쥬 스위트콘 크림 수프 180g</v>
      </c>
    </row>
    <row r="1107" spans="1:20">
      <c r="A1107" t="str">
        <f>_xlfn.TEXTJOIN("_",TRUE,C1107,D1107,T1107,R1107,COUNTIFS($C$1:C1107,C1107,$D$1:D1107,D1107,$T$1:T1107,T1107,$R$1:R1107,R1107))</f>
        <v>2023_01_폰타나 보쥬 스위트콘 크림 수프 180g_4_56</v>
      </c>
      <c r="B1107" t="s">
        <v>16</v>
      </c>
      <c r="C1107" t="str">
        <f>LEFT(O1107,4)</f>
        <v>2023</v>
      </c>
      <c r="D1107" t="str">
        <f>MID(O1107,6,2)</f>
        <v>01</v>
      </c>
      <c r="E1107" t="str">
        <f>MID(O1107,9,2)</f>
        <v>06</v>
      </c>
      <c r="F1107">
        <v>186740151</v>
      </c>
      <c r="G1107" t="s">
        <v>2228</v>
      </c>
      <c r="H1107" t="s">
        <v>2956</v>
      </c>
      <c r="J1107" t="s">
        <v>2957</v>
      </c>
      <c r="K1107" t="s">
        <v>2958</v>
      </c>
      <c r="O1107" t="s">
        <v>2959</v>
      </c>
      <c r="R1107" t="s">
        <v>1575</v>
      </c>
      <c r="S1107" t="s">
        <v>1575</v>
      </c>
      <c r="T1107" t="str">
        <f>VLOOKUP(F1107,[1]마스터!B:E,4,)</f>
        <v>폰타나 보쥬 스위트콘 크림 수프 180g</v>
      </c>
    </row>
    <row r="1108" spans="1:20">
      <c r="A1108" t="str">
        <f>_xlfn.TEXTJOIN("_",TRUE,C1108,D1108,T1108,R1108,COUNTIFS($C$1:C1108,C1108,$D$1:D1108,D1108,$T$1:T1108,T1108,$R$1:R1108,R1108))</f>
        <v>2023_01_폰타나 보쥬 스위트콘 크림 수프 180g_4_57</v>
      </c>
      <c r="B1108" t="s">
        <v>16</v>
      </c>
      <c r="C1108" t="str">
        <f>LEFT(O1108,4)</f>
        <v>2023</v>
      </c>
      <c r="D1108" t="str">
        <f>MID(O1108,6,2)</f>
        <v>01</v>
      </c>
      <c r="E1108" t="str">
        <f>MID(O1108,9,2)</f>
        <v>06</v>
      </c>
      <c r="F1108">
        <v>186740151</v>
      </c>
      <c r="G1108" t="s">
        <v>2228</v>
      </c>
      <c r="H1108" t="s">
        <v>2960</v>
      </c>
      <c r="J1108" t="s">
        <v>2747</v>
      </c>
      <c r="K1108" t="s">
        <v>2961</v>
      </c>
      <c r="O1108" t="s">
        <v>2962</v>
      </c>
      <c r="R1108" t="s">
        <v>1575</v>
      </c>
      <c r="S1108" t="s">
        <v>1575</v>
      </c>
      <c r="T1108" t="str">
        <f>VLOOKUP(F1108,[1]마스터!B:E,4,)</f>
        <v>폰타나 보쥬 스위트콘 크림 수프 180g</v>
      </c>
    </row>
    <row r="1109" spans="1:20">
      <c r="A1109" t="str">
        <f>_xlfn.TEXTJOIN("_",TRUE,C1109,D1109,T1109,R1109,COUNTIFS($C$1:C1109,C1109,$D$1:D1109,D1109,$T$1:T1109,T1109,$R$1:R1109,R1109))</f>
        <v>2023_01_수프_4_228</v>
      </c>
      <c r="B1109" t="s">
        <v>16</v>
      </c>
      <c r="C1109" t="str">
        <f>LEFT(O1109,4)</f>
        <v>2023</v>
      </c>
      <c r="D1109" t="str">
        <f>MID(O1109,6,2)</f>
        <v>01</v>
      </c>
      <c r="E1109" t="str">
        <f>MID(O1109,9,2)</f>
        <v>06</v>
      </c>
      <c r="F1109">
        <v>155828710</v>
      </c>
      <c r="G1109" t="s">
        <v>2741</v>
      </c>
      <c r="H1109" t="s">
        <v>2963</v>
      </c>
      <c r="J1109" t="s">
        <v>2964</v>
      </c>
      <c r="K1109" t="s">
        <v>2965</v>
      </c>
      <c r="O1109" t="s">
        <v>2966</v>
      </c>
      <c r="R1109" t="s">
        <v>1575</v>
      </c>
      <c r="S1109" t="s">
        <v>1575</v>
      </c>
      <c r="T1109" t="str">
        <f>VLOOKUP(F1109,[1]마스터!B:E,4,)</f>
        <v>수프</v>
      </c>
    </row>
    <row r="1110" spans="1:20">
      <c r="A1110" t="str">
        <f>_xlfn.TEXTJOIN("_",TRUE,C1110,D1110,T1110,R1110,COUNTIFS($C$1:C1110,C1110,$D$1:D1110,D1110,$T$1:T1110,T1110,$R$1:R1110,R1110))</f>
        <v>2023_01_폰타나 피에몬테 그릴드 머쉬룸 크림 수프 즉석지함 60g (R_19)_4_12</v>
      </c>
      <c r="B1110" t="s">
        <v>16</v>
      </c>
      <c r="C1110" t="str">
        <f>LEFT(O1110,4)</f>
        <v>2023</v>
      </c>
      <c r="D1110" t="str">
        <f>MID(O1110,6,2)</f>
        <v>01</v>
      </c>
      <c r="E1110" t="str">
        <f>MID(O1110,9,2)</f>
        <v>06</v>
      </c>
      <c r="F1110">
        <v>186740297</v>
      </c>
      <c r="G1110" t="s">
        <v>2645</v>
      </c>
      <c r="H1110" t="s">
        <v>2967</v>
      </c>
      <c r="J1110" t="s">
        <v>1603</v>
      </c>
      <c r="K1110" t="s">
        <v>2968</v>
      </c>
      <c r="O1110" t="s">
        <v>2969</v>
      </c>
      <c r="R1110" t="s">
        <v>1575</v>
      </c>
      <c r="S1110" t="s">
        <v>1575</v>
      </c>
      <c r="T1110" t="str">
        <f>VLOOKUP(F1110,[1]마스터!B:E,4,)</f>
        <v>폰타나 피에몬테 그릴드 머쉬룸 크림 수프 즉석지함 60g (R_19)</v>
      </c>
    </row>
    <row r="1111" spans="1:20">
      <c r="A1111" t="str">
        <f>_xlfn.TEXTJOIN("_",TRUE,C1111,D1111,T1111,R1111,COUNTIFS($C$1:C1111,C1111,$D$1:D1111,D1111,$T$1:T1111,T1111,$R$1:R1111,R1111))</f>
        <v>2023_01_폰타나 보쥬 스위트콘 크림 수프 180g_4_58</v>
      </c>
      <c r="B1111" t="s">
        <v>16</v>
      </c>
      <c r="C1111" t="str">
        <f>LEFT(O1111,4)</f>
        <v>2023</v>
      </c>
      <c r="D1111" t="str">
        <f>MID(O1111,6,2)</f>
        <v>01</v>
      </c>
      <c r="E1111" t="str">
        <f>MID(O1111,9,2)</f>
        <v>06</v>
      </c>
      <c r="F1111">
        <v>186740151</v>
      </c>
      <c r="G1111" t="s">
        <v>2228</v>
      </c>
      <c r="H1111" t="s">
        <v>2970</v>
      </c>
      <c r="J1111" t="s">
        <v>2747</v>
      </c>
      <c r="K1111" t="s">
        <v>2971</v>
      </c>
      <c r="O1111" t="s">
        <v>2972</v>
      </c>
      <c r="R1111" t="s">
        <v>1575</v>
      </c>
      <c r="S1111" t="s">
        <v>1575</v>
      </c>
      <c r="T1111" t="str">
        <f>VLOOKUP(F1111,[1]마스터!B:E,4,)</f>
        <v>폰타나 보쥬 스위트콘 크림 수프 180g</v>
      </c>
    </row>
    <row r="1112" spans="1:20">
      <c r="A1112" t="str">
        <f>_xlfn.TEXTJOIN("_",TRUE,C1112,D1112,T1112,R1112,COUNTIFS($C$1:C1112,C1112,$D$1:D1112,D1112,$T$1:T1112,T1112,$R$1:R1112,R1112))</f>
        <v>2023_01_폰타나 그릴드 머쉬룸 크림 수프 75g 파우치_4_1</v>
      </c>
      <c r="B1112" t="s">
        <v>16</v>
      </c>
      <c r="C1112" t="str">
        <f>LEFT(O1112,4)</f>
        <v>2023</v>
      </c>
      <c r="D1112" t="str">
        <f>MID(O1112,6,2)</f>
        <v>01</v>
      </c>
      <c r="E1112" t="str">
        <f>MID(O1112,9,2)</f>
        <v>06</v>
      </c>
      <c r="F1112">
        <v>196434993</v>
      </c>
      <c r="G1112" t="s">
        <v>1441</v>
      </c>
      <c r="H1112" t="s">
        <v>2973</v>
      </c>
      <c r="J1112" t="s">
        <v>2974</v>
      </c>
      <c r="K1112" t="s">
        <v>2975</v>
      </c>
      <c r="O1112" t="s">
        <v>2976</v>
      </c>
      <c r="R1112" t="s">
        <v>1575</v>
      </c>
      <c r="S1112" t="s">
        <v>1575</v>
      </c>
      <c r="T1112" t="str">
        <f>VLOOKUP(F1112,[1]마스터!B:E,4,)</f>
        <v>폰타나 그릴드 머쉬룸 크림 수프 75g 파우치</v>
      </c>
    </row>
    <row r="1113" spans="1:20">
      <c r="A1113" t="str">
        <f>_xlfn.TEXTJOIN("_",TRUE,C1113,D1113,T1113,R1113,COUNTIFS($C$1:C1113,C1113,$D$1:D1113,D1113,$T$1:T1113,T1113,$R$1:R1113,R1113))</f>
        <v>2023_01_폰타나 보쥬 스위트콘 크림 수프 180g_4_59</v>
      </c>
      <c r="B1113" t="s">
        <v>16</v>
      </c>
      <c r="C1113" t="str">
        <f>LEFT(O1113,4)</f>
        <v>2023</v>
      </c>
      <c r="D1113" t="str">
        <f>MID(O1113,6,2)</f>
        <v>01</v>
      </c>
      <c r="E1113" t="str">
        <f>MID(O1113,9,2)</f>
        <v>06</v>
      </c>
      <c r="F1113">
        <v>186740151</v>
      </c>
      <c r="G1113" t="s">
        <v>2228</v>
      </c>
      <c r="H1113" t="s">
        <v>2977</v>
      </c>
      <c r="J1113" t="s">
        <v>2747</v>
      </c>
      <c r="K1113" t="s">
        <v>2978</v>
      </c>
      <c r="O1113" t="s">
        <v>2979</v>
      </c>
      <c r="R1113" t="s">
        <v>1575</v>
      </c>
      <c r="S1113" t="s">
        <v>1575</v>
      </c>
      <c r="T1113" t="str">
        <f>VLOOKUP(F1113,[1]마스터!B:E,4,)</f>
        <v>폰타나 보쥬 스위트콘 크림 수프 180g</v>
      </c>
    </row>
    <row r="1114" spans="1:20">
      <c r="A1114" t="str">
        <f>_xlfn.TEXTJOIN("_",TRUE,C1114,D1114,T1114,R1114,COUNTIFS($C$1:C1114,C1114,$D$1:D1114,D1114,$T$1:T1114,T1114,$R$1:R1114,R1114))</f>
        <v>2023_01_수프_4_229</v>
      </c>
      <c r="B1114" t="s">
        <v>16</v>
      </c>
      <c r="C1114" t="str">
        <f>LEFT(O1114,4)</f>
        <v>2023</v>
      </c>
      <c r="D1114" t="str">
        <f>MID(O1114,6,2)</f>
        <v>01</v>
      </c>
      <c r="E1114" t="str">
        <f>MID(O1114,9,2)</f>
        <v>06</v>
      </c>
      <c r="F1114">
        <v>155828710</v>
      </c>
      <c r="G1114" t="s">
        <v>2741</v>
      </c>
      <c r="H1114" t="s">
        <v>2980</v>
      </c>
      <c r="J1114" t="s">
        <v>2857</v>
      </c>
      <c r="K1114" t="s">
        <v>2981</v>
      </c>
      <c r="O1114" t="s">
        <v>2982</v>
      </c>
      <c r="R1114" t="s">
        <v>1575</v>
      </c>
      <c r="S1114" t="s">
        <v>1575</v>
      </c>
      <c r="T1114" t="str">
        <f>VLOOKUP(F1114,[1]마스터!B:E,4,)</f>
        <v>수프</v>
      </c>
    </row>
    <row r="1115" spans="1:20">
      <c r="A1115" t="str">
        <f>_xlfn.TEXTJOIN("_",TRUE,C1115,D1115,T1115,R1115,COUNTIFS($C$1:C1115,C1115,$D$1:D1115,D1115,$T$1:T1115,T1115,$R$1:R1115,R1115))</f>
        <v>2023_01_폰타나 보쥬 스위트콘 크림 수프 180g_3_5</v>
      </c>
      <c r="B1115" t="s">
        <v>16</v>
      </c>
      <c r="C1115" t="str">
        <f>LEFT(O1115,4)</f>
        <v>2023</v>
      </c>
      <c r="D1115" t="str">
        <f>MID(O1115,6,2)</f>
        <v>01</v>
      </c>
      <c r="E1115" t="str">
        <f>MID(O1115,9,2)</f>
        <v>06</v>
      </c>
      <c r="F1115">
        <v>186740151</v>
      </c>
      <c r="G1115" t="s">
        <v>2228</v>
      </c>
      <c r="H1115" t="s">
        <v>2983</v>
      </c>
      <c r="J1115" t="s">
        <v>2812</v>
      </c>
      <c r="K1115" t="s">
        <v>2984</v>
      </c>
      <c r="O1115" t="s">
        <v>2985</v>
      </c>
      <c r="R1115" t="s">
        <v>1556</v>
      </c>
      <c r="S1115" t="s">
        <v>1575</v>
      </c>
      <c r="T1115" t="str">
        <f>VLOOKUP(F1115,[1]마스터!B:E,4,)</f>
        <v>폰타나 보쥬 스위트콘 크림 수프 180g</v>
      </c>
    </row>
    <row r="1116" spans="1:20">
      <c r="A1116" t="str">
        <f>_xlfn.TEXTJOIN("_",TRUE,C1116,D1116,T1116,R1116,COUNTIFS($C$1:C1116,C1116,$D$1:D1116,D1116,$T$1:T1116,T1116,$R$1:R1116,R1116))</f>
        <v>2023_01_폰타나 보쥬 스위트콘 크림 수프 180g_4_60</v>
      </c>
      <c r="B1116" t="s">
        <v>16</v>
      </c>
      <c r="C1116" t="str">
        <f>LEFT(O1116,4)</f>
        <v>2023</v>
      </c>
      <c r="D1116" t="str">
        <f>MID(O1116,6,2)</f>
        <v>01</v>
      </c>
      <c r="E1116" t="str">
        <f>MID(O1116,9,2)</f>
        <v>06</v>
      </c>
      <c r="F1116">
        <v>186740151</v>
      </c>
      <c r="G1116" t="s">
        <v>2228</v>
      </c>
      <c r="H1116" t="s">
        <v>2986</v>
      </c>
      <c r="J1116" t="s">
        <v>2276</v>
      </c>
      <c r="K1116" t="s">
        <v>2987</v>
      </c>
      <c r="O1116" t="s">
        <v>2988</v>
      </c>
      <c r="R1116" t="s">
        <v>1575</v>
      </c>
      <c r="S1116" t="s">
        <v>1575</v>
      </c>
      <c r="T1116" t="str">
        <f>VLOOKUP(F1116,[1]마스터!B:E,4,)</f>
        <v>폰타나 보쥬 스위트콘 크림 수프 180g</v>
      </c>
    </row>
    <row r="1117" spans="1:20">
      <c r="A1117" t="str">
        <f>_xlfn.TEXTJOIN("_",TRUE,C1117,D1117,T1117,R1117,COUNTIFS($C$1:C1117,C1117,$D$1:D1117,D1117,$T$1:T1117,T1117,$R$1:R1117,R1117))</f>
        <v>2023_01_수프_4_230</v>
      </c>
      <c r="B1117" t="s">
        <v>16</v>
      </c>
      <c r="C1117" t="str">
        <f>LEFT(O1117,4)</f>
        <v>2023</v>
      </c>
      <c r="D1117" t="str">
        <f>MID(O1117,6,2)</f>
        <v>01</v>
      </c>
      <c r="E1117" t="str">
        <f>MID(O1117,9,2)</f>
        <v>06</v>
      </c>
      <c r="F1117">
        <v>84990605</v>
      </c>
      <c r="G1117" t="s">
        <v>2002</v>
      </c>
      <c r="H1117" t="s">
        <v>2989</v>
      </c>
      <c r="J1117" t="s">
        <v>1671</v>
      </c>
      <c r="K1117" t="s">
        <v>2990</v>
      </c>
      <c r="O1117" t="s">
        <v>2991</v>
      </c>
      <c r="R1117" t="s">
        <v>1575</v>
      </c>
      <c r="S1117" t="s">
        <v>1575</v>
      </c>
      <c r="T1117" t="str">
        <f>VLOOKUP(F1117,[1]마스터!B:E,4,)</f>
        <v>수프</v>
      </c>
    </row>
    <row r="1118" spans="1:20">
      <c r="A1118" t="str">
        <f>_xlfn.TEXTJOIN("_",TRUE,C1118,D1118,T1118,R1118,COUNTIFS($C$1:C1118,C1118,$D$1:D1118,D1118,$T$1:T1118,T1118,$R$1:R1118,R1118))</f>
        <v>2023_01_폰타나 보쥬 스위트콘 크림 수프 180g_1_1</v>
      </c>
      <c r="B1118" t="s">
        <v>16</v>
      </c>
      <c r="C1118" t="str">
        <f>LEFT(O1118,4)</f>
        <v>2023</v>
      </c>
      <c r="D1118" t="str">
        <f>MID(O1118,6,2)</f>
        <v>01</v>
      </c>
      <c r="E1118" t="str">
        <f>MID(O1118,9,2)</f>
        <v>06</v>
      </c>
      <c r="F1118">
        <v>186740151</v>
      </c>
      <c r="G1118" t="s">
        <v>2228</v>
      </c>
      <c r="H1118" t="s">
        <v>2992</v>
      </c>
      <c r="J1118" t="s">
        <v>2704</v>
      </c>
      <c r="K1118" t="s">
        <v>2993</v>
      </c>
      <c r="O1118" t="s">
        <v>2994</v>
      </c>
      <c r="R1118" t="s">
        <v>286</v>
      </c>
      <c r="S1118" t="s">
        <v>338</v>
      </c>
      <c r="T1118" t="str">
        <f>VLOOKUP(F1118,[1]마스터!B:E,4,)</f>
        <v>폰타나 보쥬 스위트콘 크림 수프 180g</v>
      </c>
    </row>
    <row r="1119" spans="1:20">
      <c r="A1119" t="str">
        <f>_xlfn.TEXTJOIN("_",TRUE,C1119,D1119,T1119,R1119,COUNTIFS($C$1:C1119,C1119,$D$1:D1119,D1119,$T$1:T1119,T1119,$R$1:R1119,R1119))</f>
        <v>2023_01_폰타나 보쥬 스위트콘 크림 수프 180g_4_61</v>
      </c>
      <c r="B1119" t="s">
        <v>16</v>
      </c>
      <c r="C1119" t="str">
        <f>LEFT(O1119,4)</f>
        <v>2023</v>
      </c>
      <c r="D1119" t="str">
        <f>MID(O1119,6,2)</f>
        <v>01</v>
      </c>
      <c r="E1119" t="str">
        <f>MID(O1119,9,2)</f>
        <v>06</v>
      </c>
      <c r="F1119">
        <v>186740151</v>
      </c>
      <c r="G1119" t="s">
        <v>2228</v>
      </c>
      <c r="H1119" t="s">
        <v>2995</v>
      </c>
      <c r="J1119" t="s">
        <v>2664</v>
      </c>
      <c r="K1119" t="s">
        <v>2996</v>
      </c>
      <c r="O1119" t="s">
        <v>2997</v>
      </c>
      <c r="R1119" t="s">
        <v>1575</v>
      </c>
      <c r="S1119" t="s">
        <v>1575</v>
      </c>
      <c r="T1119" t="str">
        <f>VLOOKUP(F1119,[1]마스터!B:E,4,)</f>
        <v>폰타나 보쥬 스위트콘 크림 수프 180g</v>
      </c>
    </row>
    <row r="1120" spans="1:20">
      <c r="A1120" t="str">
        <f>_xlfn.TEXTJOIN("_",TRUE,C1120,D1120,T1120,R1120,COUNTIFS($C$1:C1120,C1120,$D$1:D1120,D1120,$T$1:T1120,T1120,$R$1:R1120,R1120))</f>
        <v>2023_01_폰타나 피에몬테 그릴드 머쉬룸 크림 수프 즉석지함 60g (R_19)_4_13</v>
      </c>
      <c r="B1120" t="s">
        <v>16</v>
      </c>
      <c r="C1120" t="str">
        <f>LEFT(O1120,4)</f>
        <v>2023</v>
      </c>
      <c r="D1120" t="str">
        <f>MID(O1120,6,2)</f>
        <v>01</v>
      </c>
      <c r="E1120" t="str">
        <f>MID(O1120,9,2)</f>
        <v>06</v>
      </c>
      <c r="F1120">
        <v>186740297</v>
      </c>
      <c r="G1120" t="s">
        <v>2645</v>
      </c>
      <c r="H1120" t="s">
        <v>2998</v>
      </c>
      <c r="J1120" t="s">
        <v>1671</v>
      </c>
      <c r="K1120" t="s">
        <v>2999</v>
      </c>
      <c r="O1120" t="s">
        <v>3000</v>
      </c>
      <c r="R1120" t="s">
        <v>1575</v>
      </c>
      <c r="S1120" t="s">
        <v>1575</v>
      </c>
      <c r="T1120" t="str">
        <f>VLOOKUP(F1120,[1]마스터!B:E,4,)</f>
        <v>폰타나 피에몬테 그릴드 머쉬룸 크림 수프 즉석지함 60g (R_19)</v>
      </c>
    </row>
    <row r="1121" spans="1:20">
      <c r="A1121" t="str">
        <f>_xlfn.TEXTJOIN("_",TRUE,C1121,D1121,T1121,R1121,COUNTIFS($C$1:C1121,C1121,$D$1:D1121,D1121,$T$1:T1121,T1121,$R$1:R1121,R1121))</f>
        <v>2023_01_폰타나 보쥬 스위트콘 크림 수프 180g_4_62</v>
      </c>
      <c r="B1121" t="s">
        <v>16</v>
      </c>
      <c r="C1121" t="str">
        <f>LEFT(O1121,4)</f>
        <v>2023</v>
      </c>
      <c r="D1121" t="str">
        <f>MID(O1121,6,2)</f>
        <v>01</v>
      </c>
      <c r="E1121" t="str">
        <f>MID(O1121,9,2)</f>
        <v>06</v>
      </c>
      <c r="F1121">
        <v>186740151</v>
      </c>
      <c r="G1121" t="s">
        <v>2228</v>
      </c>
      <c r="H1121" t="s">
        <v>3001</v>
      </c>
      <c r="J1121" t="s">
        <v>2893</v>
      </c>
      <c r="K1121" t="s">
        <v>3002</v>
      </c>
      <c r="O1121" t="s">
        <v>3003</v>
      </c>
      <c r="R1121" t="s">
        <v>1575</v>
      </c>
      <c r="S1121" t="s">
        <v>1575</v>
      </c>
      <c r="T1121" t="str">
        <f>VLOOKUP(F1121,[1]마스터!B:E,4,)</f>
        <v>폰타나 보쥬 스위트콘 크림 수프 180g</v>
      </c>
    </row>
    <row r="1122" spans="1:20">
      <c r="A1122" t="str">
        <f>_xlfn.TEXTJOIN("_",TRUE,C1122,D1122,T1122,R1122,COUNTIFS($C$1:C1122,C1122,$D$1:D1122,D1122,$T$1:T1122,T1122,$R$1:R1122,R1122))</f>
        <v>2023_01_수프_4_231</v>
      </c>
      <c r="B1122" t="s">
        <v>16</v>
      </c>
      <c r="C1122" t="str">
        <f>LEFT(O1122,4)</f>
        <v>2023</v>
      </c>
      <c r="D1122" t="str">
        <f>MID(O1122,6,2)</f>
        <v>01</v>
      </c>
      <c r="E1122" t="str">
        <f>MID(O1122,9,2)</f>
        <v>05</v>
      </c>
      <c r="F1122">
        <v>84990605</v>
      </c>
      <c r="G1122" t="s">
        <v>1414</v>
      </c>
      <c r="H1122" t="s">
        <v>3004</v>
      </c>
      <c r="J1122" t="s">
        <v>1592</v>
      </c>
      <c r="K1122" t="s">
        <v>3005</v>
      </c>
      <c r="O1122" t="s">
        <v>3006</v>
      </c>
      <c r="R1122" t="s">
        <v>1575</v>
      </c>
      <c r="S1122" t="s">
        <v>1575</v>
      </c>
      <c r="T1122" t="str">
        <f>VLOOKUP(F1122,[1]마스터!B:E,4,)</f>
        <v>수프</v>
      </c>
    </row>
    <row r="1123" spans="1:20">
      <c r="A1123" t="str">
        <f>_xlfn.TEXTJOIN("_",TRUE,C1123,D1123,T1123,R1123,COUNTIFS($C$1:C1123,C1123,$D$1:D1123,D1123,$T$1:T1123,T1123,$R$1:R1123,R1123))</f>
        <v>2023_01_폰타나 피에몬테 그릴드 머쉬룸 크림 수프 즉석지함 60g (R_19)_4_14</v>
      </c>
      <c r="B1123" t="s">
        <v>16</v>
      </c>
      <c r="C1123" t="str">
        <f>LEFT(O1123,4)</f>
        <v>2023</v>
      </c>
      <c r="D1123" t="str">
        <f>MID(O1123,6,2)</f>
        <v>01</v>
      </c>
      <c r="E1123" t="str">
        <f>MID(O1123,9,2)</f>
        <v>05</v>
      </c>
      <c r="F1123">
        <v>186740297</v>
      </c>
      <c r="G1123" t="s">
        <v>2645</v>
      </c>
      <c r="H1123" t="s">
        <v>3007</v>
      </c>
      <c r="J1123" t="s">
        <v>1671</v>
      </c>
      <c r="K1123" t="s">
        <v>3008</v>
      </c>
      <c r="O1123" t="s">
        <v>3009</v>
      </c>
      <c r="R1123" t="s">
        <v>1575</v>
      </c>
      <c r="S1123" t="s">
        <v>1575</v>
      </c>
      <c r="T1123" t="str">
        <f>VLOOKUP(F1123,[1]마스터!B:E,4,)</f>
        <v>폰타나 피에몬테 그릴드 머쉬룸 크림 수프 즉석지함 60g (R_19)</v>
      </c>
    </row>
    <row r="1124" spans="1:20">
      <c r="A1124" t="str">
        <f>_xlfn.TEXTJOIN("_",TRUE,C1124,D1124,T1124,R1124,COUNTIFS($C$1:C1124,C1124,$D$1:D1124,D1124,$T$1:T1124,T1124,$R$1:R1124,R1124))</f>
        <v>2023_01_폰타나 보쥬 스위트콘 크림 수프 180g_4_63</v>
      </c>
      <c r="B1124" t="s">
        <v>16</v>
      </c>
      <c r="C1124" t="str">
        <f>LEFT(O1124,4)</f>
        <v>2023</v>
      </c>
      <c r="D1124" t="str">
        <f>MID(O1124,6,2)</f>
        <v>01</v>
      </c>
      <c r="E1124" t="str">
        <f>MID(O1124,9,2)</f>
        <v>05</v>
      </c>
      <c r="F1124">
        <v>186740151</v>
      </c>
      <c r="G1124" t="s">
        <v>2228</v>
      </c>
      <c r="H1124" t="s">
        <v>3010</v>
      </c>
      <c r="J1124" t="s">
        <v>2893</v>
      </c>
      <c r="K1124" t="s">
        <v>3011</v>
      </c>
      <c r="O1124" t="s">
        <v>3012</v>
      </c>
      <c r="R1124" t="s">
        <v>1575</v>
      </c>
      <c r="S1124" t="s">
        <v>1575</v>
      </c>
      <c r="T1124" t="str">
        <f>VLOOKUP(F1124,[1]마스터!B:E,4,)</f>
        <v>폰타나 보쥬 스위트콘 크림 수프 180g</v>
      </c>
    </row>
    <row r="1125" spans="1:20">
      <c r="A1125" t="str">
        <f>_xlfn.TEXTJOIN("_",TRUE,C1125,D1125,T1125,R1125,COUNTIFS($C$1:C1125,C1125,$D$1:D1125,D1125,$T$1:T1125,T1125,$R$1:R1125,R1125))</f>
        <v>2023_01_폰타나 보쥬 스위트콘 크림 수프 180g_4_64</v>
      </c>
      <c r="B1125" t="s">
        <v>16</v>
      </c>
      <c r="C1125" t="str">
        <f>LEFT(O1125,4)</f>
        <v>2023</v>
      </c>
      <c r="D1125" t="str">
        <f>MID(O1125,6,2)</f>
        <v>01</v>
      </c>
      <c r="E1125" t="str">
        <f>MID(O1125,9,2)</f>
        <v>05</v>
      </c>
      <c r="F1125">
        <v>186740151</v>
      </c>
      <c r="G1125" t="s">
        <v>2228</v>
      </c>
      <c r="H1125" t="s">
        <v>3013</v>
      </c>
      <c r="J1125" t="s">
        <v>2230</v>
      </c>
      <c r="K1125" t="s">
        <v>3014</v>
      </c>
      <c r="O1125" t="s">
        <v>3015</v>
      </c>
      <c r="R1125" t="s">
        <v>1575</v>
      </c>
      <c r="S1125" t="s">
        <v>1575</v>
      </c>
      <c r="T1125" t="str">
        <f>VLOOKUP(F1125,[1]마스터!B:E,4,)</f>
        <v>폰타나 보쥬 스위트콘 크림 수프 180g</v>
      </c>
    </row>
    <row r="1126" spans="1:20">
      <c r="A1126" t="str">
        <f>_xlfn.TEXTJOIN("_",TRUE,C1126,D1126,T1126,R1126,COUNTIFS($C$1:C1126,C1126,$D$1:D1126,D1126,$T$1:T1126,T1126,$R$1:R1126,R1126))</f>
        <v>2023_01_폰타나 보쥬 스위트콘 크림 수프 180g_4_65</v>
      </c>
      <c r="B1126" t="s">
        <v>16</v>
      </c>
      <c r="C1126" t="str">
        <f>LEFT(O1126,4)</f>
        <v>2023</v>
      </c>
      <c r="D1126" t="str">
        <f>MID(O1126,6,2)</f>
        <v>01</v>
      </c>
      <c r="E1126" t="str">
        <f>MID(O1126,9,2)</f>
        <v>05</v>
      </c>
      <c r="F1126">
        <v>186740151</v>
      </c>
      <c r="G1126" t="s">
        <v>2228</v>
      </c>
      <c r="H1126" t="s">
        <v>3016</v>
      </c>
      <c r="J1126" t="s">
        <v>2276</v>
      </c>
      <c r="K1126" t="s">
        <v>3017</v>
      </c>
      <c r="O1126" t="s">
        <v>3018</v>
      </c>
      <c r="R1126" t="s">
        <v>1575</v>
      </c>
      <c r="S1126" t="s">
        <v>1575</v>
      </c>
      <c r="T1126" t="str">
        <f>VLOOKUP(F1126,[1]마스터!B:E,4,)</f>
        <v>폰타나 보쥬 스위트콘 크림 수프 180g</v>
      </c>
    </row>
    <row r="1127" spans="1:20">
      <c r="A1127" t="str">
        <f>_xlfn.TEXTJOIN("_",TRUE,C1127,D1127,T1127,R1127,COUNTIFS($C$1:C1127,C1127,$D$1:D1127,D1127,$T$1:T1127,T1127,$R$1:R1127,R1127))</f>
        <v>2023_01_폰타나 보쥬 스위트콘 크림 수프 180g_4_66</v>
      </c>
      <c r="B1127" t="s">
        <v>16</v>
      </c>
      <c r="C1127" t="str">
        <f>LEFT(O1127,4)</f>
        <v>2023</v>
      </c>
      <c r="D1127" t="str">
        <f>MID(O1127,6,2)</f>
        <v>01</v>
      </c>
      <c r="E1127" t="str">
        <f>MID(O1127,9,2)</f>
        <v>05</v>
      </c>
      <c r="F1127">
        <v>186740151</v>
      </c>
      <c r="G1127" t="s">
        <v>2228</v>
      </c>
      <c r="H1127" t="s">
        <v>3019</v>
      </c>
      <c r="J1127" t="s">
        <v>2276</v>
      </c>
      <c r="K1127" t="s">
        <v>3020</v>
      </c>
      <c r="O1127" t="s">
        <v>3021</v>
      </c>
      <c r="R1127" t="s">
        <v>1575</v>
      </c>
      <c r="S1127" t="s">
        <v>1575</v>
      </c>
      <c r="T1127" t="str">
        <f>VLOOKUP(F1127,[1]마스터!B:E,4,)</f>
        <v>폰타나 보쥬 스위트콘 크림 수프 180g</v>
      </c>
    </row>
    <row r="1128" spans="1:20">
      <c r="A1128" t="str">
        <f>_xlfn.TEXTJOIN("_",TRUE,C1128,D1128,T1128,R1128,COUNTIFS($C$1:C1128,C1128,$D$1:D1128,D1128,$T$1:T1128,T1128,$R$1:R1128,R1128))</f>
        <v>2023_01_폰타나 피에몬테 그릴드 머쉬룸 크림 수프 즉석지함 60g (R_19)_4_15</v>
      </c>
      <c r="B1128" t="s">
        <v>16</v>
      </c>
      <c r="C1128" t="str">
        <f>LEFT(O1128,4)</f>
        <v>2023</v>
      </c>
      <c r="D1128" t="str">
        <f>MID(O1128,6,2)</f>
        <v>01</v>
      </c>
      <c r="E1128" t="str">
        <f>MID(O1128,9,2)</f>
        <v>05</v>
      </c>
      <c r="F1128">
        <v>186740297</v>
      </c>
      <c r="G1128" t="s">
        <v>2645</v>
      </c>
      <c r="H1128" t="s">
        <v>3022</v>
      </c>
      <c r="J1128" t="s">
        <v>1671</v>
      </c>
      <c r="K1128" t="s">
        <v>3023</v>
      </c>
      <c r="O1128" t="s">
        <v>3024</v>
      </c>
      <c r="R1128" t="s">
        <v>1575</v>
      </c>
      <c r="S1128" t="s">
        <v>1575</v>
      </c>
      <c r="T1128" t="str">
        <f>VLOOKUP(F1128,[1]마스터!B:E,4,)</f>
        <v>폰타나 피에몬테 그릴드 머쉬룸 크림 수프 즉석지함 60g (R_19)</v>
      </c>
    </row>
    <row r="1129" spans="1:20">
      <c r="A1129" t="str">
        <f>_xlfn.TEXTJOIN("_",TRUE,C1129,D1129,T1129,R1129,COUNTIFS($C$1:C1129,C1129,$D$1:D1129,D1129,$T$1:T1129,T1129,$R$1:R1129,R1129))</f>
        <v>2023_01_폰타나 보쥬 스위트콘 크림 수프 180g_4_67</v>
      </c>
      <c r="B1129" t="s">
        <v>16</v>
      </c>
      <c r="C1129" t="str">
        <f>LEFT(O1129,4)</f>
        <v>2023</v>
      </c>
      <c r="D1129" t="str">
        <f>MID(O1129,6,2)</f>
        <v>01</v>
      </c>
      <c r="E1129" t="str">
        <f>MID(O1129,9,2)</f>
        <v>05</v>
      </c>
      <c r="F1129">
        <v>186740151</v>
      </c>
      <c r="G1129" t="s">
        <v>2228</v>
      </c>
      <c r="H1129" t="s">
        <v>3025</v>
      </c>
      <c r="J1129" t="s">
        <v>2871</v>
      </c>
      <c r="K1129" t="s">
        <v>3026</v>
      </c>
      <c r="O1129" t="s">
        <v>3027</v>
      </c>
      <c r="R1129" t="s">
        <v>1575</v>
      </c>
      <c r="S1129" t="s">
        <v>1575</v>
      </c>
      <c r="T1129" t="str">
        <f>VLOOKUP(F1129,[1]마스터!B:E,4,)</f>
        <v>폰타나 보쥬 스위트콘 크림 수프 180g</v>
      </c>
    </row>
    <row r="1130" spans="1:20">
      <c r="A1130" t="str">
        <f>_xlfn.TEXTJOIN("_",TRUE,C1130,D1130,T1130,R1130,COUNTIFS($C$1:C1130,C1130,$D$1:D1130,D1130,$T$1:T1130,T1130,$R$1:R1130,R1130))</f>
        <v>2023_01_수프_3_11</v>
      </c>
      <c r="B1130" t="s">
        <v>16</v>
      </c>
      <c r="C1130" t="str">
        <f>LEFT(O1130,4)</f>
        <v>2023</v>
      </c>
      <c r="D1130" t="str">
        <f>MID(O1130,6,2)</f>
        <v>01</v>
      </c>
      <c r="E1130" t="str">
        <f>MID(O1130,9,2)</f>
        <v>05</v>
      </c>
      <c r="F1130">
        <v>84990605</v>
      </c>
      <c r="G1130" t="s">
        <v>1414</v>
      </c>
      <c r="H1130" t="s">
        <v>3028</v>
      </c>
      <c r="J1130" t="s">
        <v>1603</v>
      </c>
      <c r="K1130" t="s">
        <v>3029</v>
      </c>
      <c r="O1130" t="s">
        <v>3030</v>
      </c>
      <c r="R1130" t="s">
        <v>1556</v>
      </c>
      <c r="S1130" t="s">
        <v>1575</v>
      </c>
      <c r="T1130" t="str">
        <f>VLOOKUP(F1130,[1]마스터!B:E,4,)</f>
        <v>수프</v>
      </c>
    </row>
    <row r="1131" spans="1:20">
      <c r="A1131" t="str">
        <f>_xlfn.TEXTJOIN("_",TRUE,C1131,D1131,T1131,R1131,COUNTIFS($C$1:C1131,C1131,$D$1:D1131,D1131,$T$1:T1131,T1131,$R$1:R1131,R1131))</f>
        <v>2023_01_폰타나 보쥬 스위트콘 크림 수프 180g_4_68</v>
      </c>
      <c r="B1131" t="s">
        <v>16</v>
      </c>
      <c r="C1131" t="str">
        <f>LEFT(O1131,4)</f>
        <v>2023</v>
      </c>
      <c r="D1131" t="str">
        <f>MID(O1131,6,2)</f>
        <v>01</v>
      </c>
      <c r="E1131" t="str">
        <f>MID(O1131,9,2)</f>
        <v>05</v>
      </c>
      <c r="F1131">
        <v>186740151</v>
      </c>
      <c r="G1131" t="s">
        <v>2228</v>
      </c>
      <c r="H1131" t="s">
        <v>1009</v>
      </c>
      <c r="J1131" t="s">
        <v>2675</v>
      </c>
      <c r="K1131" t="s">
        <v>3031</v>
      </c>
      <c r="O1131" t="s">
        <v>3032</v>
      </c>
      <c r="R1131" t="s">
        <v>1575</v>
      </c>
      <c r="S1131" t="s">
        <v>1575</v>
      </c>
      <c r="T1131" t="str">
        <f>VLOOKUP(F1131,[1]마스터!B:E,4,)</f>
        <v>폰타나 보쥬 스위트콘 크림 수프 180g</v>
      </c>
    </row>
    <row r="1132" spans="1:20">
      <c r="A1132" t="str">
        <f>_xlfn.TEXTJOIN("_",TRUE,C1132,D1132,T1132,R1132,COUNTIFS($C$1:C1132,C1132,$D$1:D1132,D1132,$T$1:T1132,T1132,$R$1:R1132,R1132))</f>
        <v>2023_01_수프_4_232</v>
      </c>
      <c r="B1132" t="s">
        <v>16</v>
      </c>
      <c r="C1132" t="str">
        <f>LEFT(O1132,4)</f>
        <v>2023</v>
      </c>
      <c r="D1132" t="str">
        <f>MID(O1132,6,2)</f>
        <v>01</v>
      </c>
      <c r="E1132" t="str">
        <f>MID(O1132,9,2)</f>
        <v>05</v>
      </c>
      <c r="F1132">
        <v>155828710</v>
      </c>
      <c r="G1132" t="s">
        <v>2741</v>
      </c>
      <c r="H1132" t="s">
        <v>3033</v>
      </c>
      <c r="J1132" t="s">
        <v>3034</v>
      </c>
      <c r="K1132" t="s">
        <v>3035</v>
      </c>
      <c r="O1132" t="s">
        <v>3036</v>
      </c>
      <c r="R1132" t="s">
        <v>1575</v>
      </c>
      <c r="S1132" t="s">
        <v>1575</v>
      </c>
      <c r="T1132" t="str">
        <f>VLOOKUP(F1132,[1]마스터!B:E,4,)</f>
        <v>수프</v>
      </c>
    </row>
    <row r="1133" spans="1:20">
      <c r="A1133" t="str">
        <f>_xlfn.TEXTJOIN("_",TRUE,C1133,D1133,T1133,R1133,COUNTIFS($C$1:C1133,C1133,$D$1:D1133,D1133,$T$1:T1133,T1133,$R$1:R1133,R1133))</f>
        <v>2023_01_폰타나 피에몬테 그릴드 머쉬룸 크림 수프 즉석지함 60g (R_19)_4_16</v>
      </c>
      <c r="B1133" t="s">
        <v>16</v>
      </c>
      <c r="C1133" t="str">
        <f>LEFT(O1133,4)</f>
        <v>2023</v>
      </c>
      <c r="D1133" t="str">
        <f>MID(O1133,6,2)</f>
        <v>01</v>
      </c>
      <c r="E1133" t="str">
        <f>MID(O1133,9,2)</f>
        <v>05</v>
      </c>
      <c r="F1133">
        <v>186740297</v>
      </c>
      <c r="G1133" t="s">
        <v>2645</v>
      </c>
      <c r="H1133" t="s">
        <v>3037</v>
      </c>
      <c r="J1133" t="s">
        <v>1671</v>
      </c>
      <c r="K1133" t="s">
        <v>3038</v>
      </c>
      <c r="O1133" t="s">
        <v>3039</v>
      </c>
      <c r="R1133" t="s">
        <v>1575</v>
      </c>
      <c r="S1133" t="s">
        <v>1575</v>
      </c>
      <c r="T1133" t="str">
        <f>VLOOKUP(F1133,[1]마스터!B:E,4,)</f>
        <v>폰타나 피에몬테 그릴드 머쉬룸 크림 수프 즉석지함 60g (R_19)</v>
      </c>
    </row>
    <row r="1134" spans="1:20">
      <c r="A1134" t="str">
        <f>_xlfn.TEXTJOIN("_",TRUE,C1134,D1134,T1134,R1134,COUNTIFS($C$1:C1134,C1134,$D$1:D1134,D1134,$T$1:T1134,T1134,$R$1:R1134,R1134))</f>
        <v>2023_01_폰타나 그릴드 머쉬룸 크림 수프 75g 파우치_4_2</v>
      </c>
      <c r="B1134" t="s">
        <v>16</v>
      </c>
      <c r="C1134" t="str">
        <f>LEFT(O1134,4)</f>
        <v>2023</v>
      </c>
      <c r="D1134" t="str">
        <f>MID(O1134,6,2)</f>
        <v>01</v>
      </c>
      <c r="E1134" t="str">
        <f>MID(O1134,9,2)</f>
        <v>05</v>
      </c>
      <c r="F1134">
        <v>196434993</v>
      </c>
      <c r="G1134" t="s">
        <v>1441</v>
      </c>
      <c r="H1134" t="s">
        <v>3040</v>
      </c>
      <c r="J1134" t="s">
        <v>3041</v>
      </c>
      <c r="K1134" t="s">
        <v>3042</v>
      </c>
      <c r="O1134" t="s">
        <v>3043</v>
      </c>
      <c r="R1134" t="s">
        <v>1575</v>
      </c>
      <c r="S1134" t="s">
        <v>1575</v>
      </c>
      <c r="T1134" t="str">
        <f>VLOOKUP(F1134,[1]마스터!B:E,4,)</f>
        <v>폰타나 그릴드 머쉬룸 크림 수프 75g 파우치</v>
      </c>
    </row>
    <row r="1135" spans="1:20">
      <c r="A1135" t="str">
        <f>_xlfn.TEXTJOIN("_",TRUE,C1135,D1135,T1135,R1135,COUNTIFS($C$1:C1135,C1135,$D$1:D1135,D1135,$T$1:T1135,T1135,$R$1:R1135,R1135))</f>
        <v>2023_01_폰타나 그릴드 머쉬룸 크림 수프 75g 파우치_4_3</v>
      </c>
      <c r="B1135" t="s">
        <v>16</v>
      </c>
      <c r="C1135" t="str">
        <f>LEFT(O1135,4)</f>
        <v>2023</v>
      </c>
      <c r="D1135" t="str">
        <f>MID(O1135,6,2)</f>
        <v>01</v>
      </c>
      <c r="E1135" t="str">
        <f>MID(O1135,9,2)</f>
        <v>05</v>
      </c>
      <c r="F1135">
        <v>196434993</v>
      </c>
      <c r="G1135" t="s">
        <v>1441</v>
      </c>
      <c r="H1135" t="s">
        <v>3044</v>
      </c>
      <c r="J1135" t="s">
        <v>3045</v>
      </c>
      <c r="K1135" t="s">
        <v>3046</v>
      </c>
      <c r="O1135" t="s">
        <v>3047</v>
      </c>
      <c r="R1135" t="s">
        <v>1575</v>
      </c>
      <c r="S1135" t="s">
        <v>1575</v>
      </c>
      <c r="T1135" t="str">
        <f>VLOOKUP(F1135,[1]마스터!B:E,4,)</f>
        <v>폰타나 그릴드 머쉬룸 크림 수프 75g 파우치</v>
      </c>
    </row>
    <row r="1136" spans="1:20">
      <c r="A1136" t="str">
        <f>_xlfn.TEXTJOIN("_",TRUE,C1136,D1136,T1136,R1136,COUNTIFS($C$1:C1136,C1136,$D$1:D1136,D1136,$T$1:T1136,T1136,$R$1:R1136,R1136))</f>
        <v>2023_01_폰타나 보쥬 스위트콘 크림 수프 180g_4_69</v>
      </c>
      <c r="B1136" t="s">
        <v>16</v>
      </c>
      <c r="C1136" t="str">
        <f>LEFT(O1136,4)</f>
        <v>2023</v>
      </c>
      <c r="D1136" t="str">
        <f>MID(O1136,6,2)</f>
        <v>01</v>
      </c>
      <c r="E1136" t="str">
        <f>MID(O1136,9,2)</f>
        <v>05</v>
      </c>
      <c r="F1136">
        <v>186740151</v>
      </c>
      <c r="G1136" t="s">
        <v>2228</v>
      </c>
      <c r="H1136" t="s">
        <v>3048</v>
      </c>
      <c r="J1136" t="s">
        <v>2694</v>
      </c>
      <c r="K1136" t="s">
        <v>3049</v>
      </c>
      <c r="O1136" t="s">
        <v>3050</v>
      </c>
      <c r="R1136" t="s">
        <v>1575</v>
      </c>
      <c r="S1136" t="s">
        <v>1575</v>
      </c>
      <c r="T1136" t="str">
        <f>VLOOKUP(F1136,[1]마스터!B:E,4,)</f>
        <v>폰타나 보쥬 스위트콘 크림 수프 180g</v>
      </c>
    </row>
    <row r="1137" spans="1:20">
      <c r="A1137" t="str">
        <f>_xlfn.TEXTJOIN("_",TRUE,C1137,D1137,T1137,R1137,COUNTIFS($C$1:C1137,C1137,$D$1:D1137,D1137,$T$1:T1137,T1137,$R$1:R1137,R1137))</f>
        <v>2023_01_폰타나 보쥬 스위트콘 크림 수프 180g_4_70</v>
      </c>
      <c r="B1137" t="s">
        <v>16</v>
      </c>
      <c r="C1137" t="str">
        <f>LEFT(O1137,4)</f>
        <v>2023</v>
      </c>
      <c r="D1137" t="str">
        <f>MID(O1137,6,2)</f>
        <v>01</v>
      </c>
      <c r="E1137" t="str">
        <f>MID(O1137,9,2)</f>
        <v>05</v>
      </c>
      <c r="F1137">
        <v>186740151</v>
      </c>
      <c r="G1137" t="s">
        <v>2228</v>
      </c>
      <c r="H1137" t="s">
        <v>3051</v>
      </c>
      <c r="J1137" t="s">
        <v>2812</v>
      </c>
      <c r="K1137" t="s">
        <v>3052</v>
      </c>
      <c r="O1137" t="s">
        <v>3053</v>
      </c>
      <c r="R1137" t="s">
        <v>1575</v>
      </c>
      <c r="S1137" t="s">
        <v>1575</v>
      </c>
      <c r="T1137" t="str">
        <f>VLOOKUP(F1137,[1]마스터!B:E,4,)</f>
        <v>폰타나 보쥬 스위트콘 크림 수프 180g</v>
      </c>
    </row>
    <row r="1138" spans="1:20">
      <c r="A1138" t="str">
        <f>_xlfn.TEXTJOIN("_",TRUE,C1138,D1138,T1138,R1138,COUNTIFS($C$1:C1138,C1138,$D$1:D1138,D1138,$T$1:T1138,T1138,$R$1:R1138,R1138))</f>
        <v>2023_01_폰타나 보쥬 스위트콘 크림 수프 180g_4_71</v>
      </c>
      <c r="B1138" t="s">
        <v>16</v>
      </c>
      <c r="C1138" t="str">
        <f>LEFT(O1138,4)</f>
        <v>2023</v>
      </c>
      <c r="D1138" t="str">
        <f>MID(O1138,6,2)</f>
        <v>01</v>
      </c>
      <c r="E1138" t="str">
        <f>MID(O1138,9,2)</f>
        <v>05</v>
      </c>
      <c r="F1138">
        <v>186740151</v>
      </c>
      <c r="G1138" t="s">
        <v>2228</v>
      </c>
      <c r="H1138" t="s">
        <v>3054</v>
      </c>
      <c r="J1138" t="s">
        <v>2911</v>
      </c>
      <c r="K1138" t="s">
        <v>3055</v>
      </c>
      <c r="O1138" t="s">
        <v>3056</v>
      </c>
      <c r="R1138" t="s">
        <v>1575</v>
      </c>
      <c r="S1138" t="s">
        <v>1575</v>
      </c>
      <c r="T1138" t="str">
        <f>VLOOKUP(F1138,[1]마스터!B:E,4,)</f>
        <v>폰타나 보쥬 스위트콘 크림 수프 180g</v>
      </c>
    </row>
    <row r="1139" spans="1:20">
      <c r="A1139" t="str">
        <f>_xlfn.TEXTJOIN("_",TRUE,C1139,D1139,T1139,R1139,COUNTIFS($C$1:C1139,C1139,$D$1:D1139,D1139,$T$1:T1139,T1139,$R$1:R1139,R1139))</f>
        <v>2023_01_폰타나 보쥬 스위트콘 크림 수프 180g_4_72</v>
      </c>
      <c r="B1139" t="s">
        <v>16</v>
      </c>
      <c r="C1139" t="str">
        <f>LEFT(O1139,4)</f>
        <v>2023</v>
      </c>
      <c r="D1139" t="str">
        <f>MID(O1139,6,2)</f>
        <v>01</v>
      </c>
      <c r="E1139" t="str">
        <f>MID(O1139,9,2)</f>
        <v>05</v>
      </c>
      <c r="F1139">
        <v>186740151</v>
      </c>
      <c r="G1139" t="s">
        <v>2228</v>
      </c>
      <c r="H1139" t="s">
        <v>3057</v>
      </c>
      <c r="J1139" t="s">
        <v>2780</v>
      </c>
      <c r="K1139" t="s">
        <v>3058</v>
      </c>
      <c r="O1139" t="s">
        <v>3059</v>
      </c>
      <c r="R1139" t="s">
        <v>1575</v>
      </c>
      <c r="S1139" t="s">
        <v>1575</v>
      </c>
      <c r="T1139" t="str">
        <f>VLOOKUP(F1139,[1]마스터!B:E,4,)</f>
        <v>폰타나 보쥬 스위트콘 크림 수프 180g</v>
      </c>
    </row>
    <row r="1140" spans="1:20">
      <c r="A1140" t="str">
        <f>_xlfn.TEXTJOIN("_",TRUE,C1140,D1140,T1140,R1140,COUNTIFS($C$1:C1140,C1140,$D$1:D1140,D1140,$T$1:T1140,T1140,$R$1:R1140,R1140))</f>
        <v>2023_01_폰타나 피에몬테 그릴드 머쉬룸 크림 수프 즉석지함 60g (R_19)_4_17</v>
      </c>
      <c r="B1140" t="s">
        <v>16</v>
      </c>
      <c r="C1140" t="str">
        <f>LEFT(O1140,4)</f>
        <v>2023</v>
      </c>
      <c r="D1140" t="str">
        <f>MID(O1140,6,2)</f>
        <v>01</v>
      </c>
      <c r="E1140" t="str">
        <f>MID(O1140,9,2)</f>
        <v>05</v>
      </c>
      <c r="F1140">
        <v>186740297</v>
      </c>
      <c r="G1140" t="s">
        <v>2645</v>
      </c>
      <c r="H1140" t="s">
        <v>3060</v>
      </c>
      <c r="J1140" t="s">
        <v>1586</v>
      </c>
      <c r="K1140" t="s">
        <v>3061</v>
      </c>
      <c r="O1140" t="s">
        <v>3062</v>
      </c>
      <c r="R1140" t="s">
        <v>1575</v>
      </c>
      <c r="S1140" t="s">
        <v>1575</v>
      </c>
      <c r="T1140" t="str">
        <f>VLOOKUP(F1140,[1]마스터!B:E,4,)</f>
        <v>폰타나 피에몬테 그릴드 머쉬룸 크림 수프 즉석지함 60g (R_19)</v>
      </c>
    </row>
    <row r="1141" spans="1:20">
      <c r="A1141" t="str">
        <f>_xlfn.TEXTJOIN("_",TRUE,C1141,D1141,T1141,R1141,COUNTIFS($C$1:C1141,C1141,$D$1:D1141,D1141,$T$1:T1141,T1141,$R$1:R1141,R1141))</f>
        <v>2023_01_폰타나 보쥬 스위트콘 크림 수프 180g_4_73</v>
      </c>
      <c r="B1141" t="s">
        <v>16</v>
      </c>
      <c r="C1141" t="str">
        <f>LEFT(O1141,4)</f>
        <v>2023</v>
      </c>
      <c r="D1141" t="str">
        <f>MID(O1141,6,2)</f>
        <v>01</v>
      </c>
      <c r="E1141" t="str">
        <f>MID(O1141,9,2)</f>
        <v>05</v>
      </c>
      <c r="F1141">
        <v>186740151</v>
      </c>
      <c r="G1141" t="s">
        <v>2228</v>
      </c>
      <c r="H1141" t="s">
        <v>3063</v>
      </c>
      <c r="J1141" t="s">
        <v>3064</v>
      </c>
      <c r="K1141" t="s">
        <v>3065</v>
      </c>
      <c r="O1141" t="s">
        <v>3066</v>
      </c>
      <c r="R1141" t="s">
        <v>1575</v>
      </c>
      <c r="S1141" t="s">
        <v>1575</v>
      </c>
      <c r="T1141" t="str">
        <f>VLOOKUP(F1141,[1]마스터!B:E,4,)</f>
        <v>폰타나 보쥬 스위트콘 크림 수프 180g</v>
      </c>
    </row>
    <row r="1142" spans="1:20">
      <c r="A1142" t="str">
        <f>_xlfn.TEXTJOIN("_",TRUE,C1142,D1142,T1142,R1142,COUNTIFS($C$1:C1142,C1142,$D$1:D1142,D1142,$T$1:T1142,T1142,$R$1:R1142,R1142))</f>
        <v>2023_01_폰타나 보쥬 스위트콘 크림 수프 180g_4_74</v>
      </c>
      <c r="B1142" t="s">
        <v>16</v>
      </c>
      <c r="C1142" t="str">
        <f>LEFT(O1142,4)</f>
        <v>2023</v>
      </c>
      <c r="D1142" t="str">
        <f>MID(O1142,6,2)</f>
        <v>01</v>
      </c>
      <c r="E1142" t="str">
        <f>MID(O1142,9,2)</f>
        <v>05</v>
      </c>
      <c r="F1142">
        <v>186740151</v>
      </c>
      <c r="G1142" t="s">
        <v>2228</v>
      </c>
      <c r="H1142" t="s">
        <v>3067</v>
      </c>
      <c r="J1142" t="s">
        <v>2918</v>
      </c>
      <c r="K1142" t="s">
        <v>3068</v>
      </c>
      <c r="O1142" t="s">
        <v>3069</v>
      </c>
      <c r="R1142" t="s">
        <v>1575</v>
      </c>
      <c r="S1142" t="s">
        <v>1575</v>
      </c>
      <c r="T1142" t="str">
        <f>VLOOKUP(F1142,[1]마스터!B:E,4,)</f>
        <v>폰타나 보쥬 스위트콘 크림 수프 180g</v>
      </c>
    </row>
    <row r="1143" spans="1:20">
      <c r="A1143" t="str">
        <f>_xlfn.TEXTJOIN("_",TRUE,C1143,D1143,T1143,R1143,COUNTIFS($C$1:C1143,C1143,$D$1:D1143,D1143,$T$1:T1143,T1143,$R$1:R1143,R1143))</f>
        <v>2023_01_폰타나 피에몬테 그릴드 머쉬룸 크림 수프 즉석지함 60g (R_19)_4_18</v>
      </c>
      <c r="B1143" t="s">
        <v>16</v>
      </c>
      <c r="C1143" t="str">
        <f>LEFT(O1143,4)</f>
        <v>2023</v>
      </c>
      <c r="D1143" t="str">
        <f>MID(O1143,6,2)</f>
        <v>01</v>
      </c>
      <c r="E1143" t="str">
        <f>MID(O1143,9,2)</f>
        <v>05</v>
      </c>
      <c r="F1143">
        <v>186740297</v>
      </c>
      <c r="G1143" t="s">
        <v>2645</v>
      </c>
      <c r="H1143" t="s">
        <v>3070</v>
      </c>
      <c r="J1143" t="s">
        <v>1671</v>
      </c>
      <c r="K1143" t="s">
        <v>3071</v>
      </c>
      <c r="O1143" t="s">
        <v>3072</v>
      </c>
      <c r="R1143" t="s">
        <v>1575</v>
      </c>
      <c r="S1143" t="s">
        <v>1575</v>
      </c>
      <c r="T1143" t="str">
        <f>VLOOKUP(F1143,[1]마스터!B:E,4,)</f>
        <v>폰타나 피에몬테 그릴드 머쉬룸 크림 수프 즉석지함 60g (R_19)</v>
      </c>
    </row>
    <row r="1144" spans="1:20">
      <c r="A1144" t="str">
        <f>_xlfn.TEXTJOIN("_",TRUE,C1144,D1144,T1144,R1144,COUNTIFS($C$1:C1144,C1144,$D$1:D1144,D1144,$T$1:T1144,T1144,$R$1:R1144,R1144))</f>
        <v>2023_01_폰타나 보쥬 스위트콘 크림 수프 180g_4_75</v>
      </c>
      <c r="B1144" t="s">
        <v>16</v>
      </c>
      <c r="C1144" t="str">
        <f>LEFT(O1144,4)</f>
        <v>2023</v>
      </c>
      <c r="D1144" t="str">
        <f>MID(O1144,6,2)</f>
        <v>01</v>
      </c>
      <c r="E1144" t="str">
        <f>MID(O1144,9,2)</f>
        <v>05</v>
      </c>
      <c r="F1144">
        <v>186740151</v>
      </c>
      <c r="G1144" t="s">
        <v>2228</v>
      </c>
      <c r="H1144" t="s">
        <v>3073</v>
      </c>
      <c r="J1144" t="s">
        <v>2747</v>
      </c>
      <c r="K1144" t="s">
        <v>3074</v>
      </c>
      <c r="O1144" t="s">
        <v>3075</v>
      </c>
      <c r="R1144" t="s">
        <v>1575</v>
      </c>
      <c r="S1144" t="s">
        <v>1575</v>
      </c>
      <c r="T1144" t="str">
        <f>VLOOKUP(F1144,[1]마스터!B:E,4,)</f>
        <v>폰타나 보쥬 스위트콘 크림 수프 180g</v>
      </c>
    </row>
    <row r="1145" spans="1:20">
      <c r="A1145" t="str">
        <f>_xlfn.TEXTJOIN("_",TRUE,C1145,D1145,T1145,R1145,COUNTIFS($C$1:C1145,C1145,$D$1:D1145,D1145,$T$1:T1145,T1145,$R$1:R1145,R1145))</f>
        <v>2023_01_폰타나 피에몬테 그릴드 머쉬룸 크림 수프 즉석지함 60g (R_19)_4_19</v>
      </c>
      <c r="B1145" t="s">
        <v>16</v>
      </c>
      <c r="C1145" t="str">
        <f>LEFT(O1145,4)</f>
        <v>2023</v>
      </c>
      <c r="D1145" t="str">
        <f>MID(O1145,6,2)</f>
        <v>01</v>
      </c>
      <c r="E1145" t="str">
        <f>MID(O1145,9,2)</f>
        <v>05</v>
      </c>
      <c r="F1145">
        <v>186740297</v>
      </c>
      <c r="G1145" t="s">
        <v>2645</v>
      </c>
      <c r="H1145" t="s">
        <v>3076</v>
      </c>
      <c r="J1145" t="s">
        <v>1671</v>
      </c>
      <c r="K1145" t="s">
        <v>3077</v>
      </c>
      <c r="O1145" t="s">
        <v>3078</v>
      </c>
      <c r="R1145" t="s">
        <v>1575</v>
      </c>
      <c r="S1145" t="s">
        <v>1575</v>
      </c>
      <c r="T1145" t="str">
        <f>VLOOKUP(F1145,[1]마스터!B:E,4,)</f>
        <v>폰타나 피에몬테 그릴드 머쉬룸 크림 수프 즉석지함 60g (R_19)</v>
      </c>
    </row>
    <row r="1146" spans="1:20">
      <c r="A1146" t="str">
        <f>_xlfn.TEXTJOIN("_",TRUE,C1146,D1146,T1146,R1146,COUNTIFS($C$1:C1146,C1146,$D$1:D1146,D1146,$T$1:T1146,T1146,$R$1:R1146,R1146))</f>
        <v>2023_01_폰타나 보쥬 스위트콘 크림 수프 180g_4_76</v>
      </c>
      <c r="B1146" t="s">
        <v>16</v>
      </c>
      <c r="C1146" t="str">
        <f>LEFT(O1146,4)</f>
        <v>2023</v>
      </c>
      <c r="D1146" t="str">
        <f>MID(O1146,6,2)</f>
        <v>01</v>
      </c>
      <c r="E1146" t="str">
        <f>MID(O1146,9,2)</f>
        <v>05</v>
      </c>
      <c r="F1146">
        <v>186740151</v>
      </c>
      <c r="G1146" t="s">
        <v>2228</v>
      </c>
      <c r="H1146" t="s">
        <v>3079</v>
      </c>
      <c r="J1146" t="s">
        <v>3080</v>
      </c>
      <c r="K1146" t="s">
        <v>3081</v>
      </c>
      <c r="O1146" t="s">
        <v>3082</v>
      </c>
      <c r="R1146" t="s">
        <v>1575</v>
      </c>
      <c r="S1146" t="s">
        <v>1575</v>
      </c>
      <c r="T1146" t="str">
        <f>VLOOKUP(F1146,[1]마스터!B:E,4,)</f>
        <v>폰타나 보쥬 스위트콘 크림 수프 180g</v>
      </c>
    </row>
    <row r="1147" spans="1:20">
      <c r="A1147" t="str">
        <f>_xlfn.TEXTJOIN("_",TRUE,C1147,D1147,T1147,R1147,COUNTIFS($C$1:C1147,C1147,$D$1:D1147,D1147,$T$1:T1147,T1147,$R$1:R1147,R1147))</f>
        <v>2023_01_폰타나 피에몬테 그릴드 머쉬룸 크림 수프 즉석지함 60g (R_19)_4_20</v>
      </c>
      <c r="B1147" t="s">
        <v>16</v>
      </c>
      <c r="C1147" t="str">
        <f>LEFT(O1147,4)</f>
        <v>2023</v>
      </c>
      <c r="D1147" t="str">
        <f>MID(O1147,6,2)</f>
        <v>01</v>
      </c>
      <c r="E1147" t="str">
        <f>MID(O1147,9,2)</f>
        <v>05</v>
      </c>
      <c r="F1147">
        <v>186740297</v>
      </c>
      <c r="G1147" t="s">
        <v>2645</v>
      </c>
      <c r="H1147" t="s">
        <v>3083</v>
      </c>
      <c r="J1147" t="s">
        <v>1671</v>
      </c>
      <c r="K1147" t="s">
        <v>3084</v>
      </c>
      <c r="O1147" t="s">
        <v>3085</v>
      </c>
      <c r="R1147" t="s">
        <v>1575</v>
      </c>
      <c r="S1147" t="s">
        <v>1575</v>
      </c>
      <c r="T1147" t="str">
        <f>VLOOKUP(F1147,[1]마스터!B:E,4,)</f>
        <v>폰타나 피에몬테 그릴드 머쉬룸 크림 수프 즉석지함 60g (R_19)</v>
      </c>
    </row>
    <row r="1148" spans="1:20">
      <c r="A1148" t="str">
        <f>_xlfn.TEXTJOIN("_",TRUE,C1148,D1148,T1148,R1148,COUNTIFS($C$1:C1148,C1148,$D$1:D1148,D1148,$T$1:T1148,T1148,$R$1:R1148,R1148))</f>
        <v>2023_01_폰타나 보쥬 스위트콘 크림 수프 180g_4_77</v>
      </c>
      <c r="B1148" t="s">
        <v>16</v>
      </c>
      <c r="C1148" t="str">
        <f>LEFT(O1148,4)</f>
        <v>2023</v>
      </c>
      <c r="D1148" t="str">
        <f>MID(O1148,6,2)</f>
        <v>01</v>
      </c>
      <c r="E1148" t="str">
        <f>MID(O1148,9,2)</f>
        <v>05</v>
      </c>
      <c r="F1148">
        <v>186740151</v>
      </c>
      <c r="G1148" t="s">
        <v>2228</v>
      </c>
      <c r="H1148" t="s">
        <v>3086</v>
      </c>
      <c r="J1148" t="s">
        <v>2276</v>
      </c>
      <c r="K1148" t="s">
        <v>3087</v>
      </c>
      <c r="O1148" t="s">
        <v>3088</v>
      </c>
      <c r="R1148" t="s">
        <v>1575</v>
      </c>
      <c r="S1148" t="s">
        <v>1575</v>
      </c>
      <c r="T1148" t="str">
        <f>VLOOKUP(F1148,[1]마스터!B:E,4,)</f>
        <v>폰타나 보쥬 스위트콘 크림 수프 180g</v>
      </c>
    </row>
    <row r="1149" spans="1:20">
      <c r="A1149" t="str">
        <f>_xlfn.TEXTJOIN("_",TRUE,C1149,D1149,T1149,R1149,COUNTIFS($C$1:C1149,C1149,$D$1:D1149,D1149,$T$1:T1149,T1149,$R$1:R1149,R1149))</f>
        <v>2023_01_폰타나 보쥬 스위트콘 크림 수프 180g_4_78</v>
      </c>
      <c r="B1149" t="s">
        <v>16</v>
      </c>
      <c r="C1149" t="str">
        <f>LEFT(O1149,4)</f>
        <v>2023</v>
      </c>
      <c r="D1149" t="str">
        <f>MID(O1149,6,2)</f>
        <v>01</v>
      </c>
      <c r="E1149" t="str">
        <f>MID(O1149,9,2)</f>
        <v>05</v>
      </c>
      <c r="F1149">
        <v>186740151</v>
      </c>
      <c r="G1149" t="s">
        <v>2228</v>
      </c>
      <c r="H1149" t="s">
        <v>3089</v>
      </c>
      <c r="J1149" t="s">
        <v>2276</v>
      </c>
      <c r="K1149" t="s">
        <v>3090</v>
      </c>
      <c r="O1149" t="s">
        <v>3091</v>
      </c>
      <c r="R1149" t="s">
        <v>1575</v>
      </c>
      <c r="S1149" t="s">
        <v>1575</v>
      </c>
      <c r="T1149" t="str">
        <f>VLOOKUP(F1149,[1]마스터!B:E,4,)</f>
        <v>폰타나 보쥬 스위트콘 크림 수프 180g</v>
      </c>
    </row>
    <row r="1150" spans="1:20">
      <c r="A1150" t="str">
        <f>_xlfn.TEXTJOIN("_",TRUE,C1150,D1150,T1150,R1150,COUNTIFS($C$1:C1150,C1150,$D$1:D1150,D1150,$T$1:T1150,T1150,$R$1:R1150,R1150))</f>
        <v>2023_01_폰타나 보쥬 스위트콘 크림 수프 180g_4_79</v>
      </c>
      <c r="B1150" t="s">
        <v>16</v>
      </c>
      <c r="C1150" t="str">
        <f>LEFT(O1150,4)</f>
        <v>2023</v>
      </c>
      <c r="D1150" t="str">
        <f>MID(O1150,6,2)</f>
        <v>01</v>
      </c>
      <c r="E1150" t="str">
        <f>MID(O1150,9,2)</f>
        <v>05</v>
      </c>
      <c r="F1150">
        <v>186740151</v>
      </c>
      <c r="G1150" t="s">
        <v>2228</v>
      </c>
      <c r="H1150" t="s">
        <v>3092</v>
      </c>
      <c r="J1150" t="s">
        <v>2747</v>
      </c>
      <c r="K1150" t="s">
        <v>3093</v>
      </c>
      <c r="O1150" t="s">
        <v>3094</v>
      </c>
      <c r="R1150" t="s">
        <v>1575</v>
      </c>
      <c r="S1150" t="s">
        <v>1575</v>
      </c>
      <c r="T1150" t="str">
        <f>VLOOKUP(F1150,[1]마스터!B:E,4,)</f>
        <v>폰타나 보쥬 스위트콘 크림 수프 180g</v>
      </c>
    </row>
    <row r="1151" spans="1:20">
      <c r="A1151" t="str">
        <f>_xlfn.TEXTJOIN("_",TRUE,C1151,D1151,T1151,R1151,COUNTIFS($C$1:C1151,C1151,$D$1:D1151,D1151,$T$1:T1151,T1151,$R$1:R1151,R1151))</f>
        <v>2023_01_폰타나 보쥬 스위트콘 크림 수프 180g_4_80</v>
      </c>
      <c r="B1151" t="s">
        <v>16</v>
      </c>
      <c r="C1151" t="str">
        <f>LEFT(O1151,4)</f>
        <v>2023</v>
      </c>
      <c r="D1151" t="str">
        <f>MID(O1151,6,2)</f>
        <v>01</v>
      </c>
      <c r="E1151" t="str">
        <f>MID(O1151,9,2)</f>
        <v>05</v>
      </c>
      <c r="F1151">
        <v>186740151</v>
      </c>
      <c r="G1151" t="s">
        <v>2228</v>
      </c>
      <c r="H1151" t="s">
        <v>3095</v>
      </c>
      <c r="J1151" t="s">
        <v>2276</v>
      </c>
      <c r="K1151" t="s">
        <v>3096</v>
      </c>
      <c r="O1151" t="s">
        <v>3097</v>
      </c>
      <c r="R1151" t="s">
        <v>1575</v>
      </c>
      <c r="S1151" t="s">
        <v>1575</v>
      </c>
      <c r="T1151" t="str">
        <f>VLOOKUP(F1151,[1]마스터!B:E,4,)</f>
        <v>폰타나 보쥬 스위트콘 크림 수프 180g</v>
      </c>
    </row>
    <row r="1152" spans="1:20">
      <c r="A1152" t="str">
        <f>_xlfn.TEXTJOIN("_",TRUE,C1152,D1152,T1152,R1152,COUNTIFS($C$1:C1152,C1152,$D$1:D1152,D1152,$T$1:T1152,T1152,$R$1:R1152,R1152))</f>
        <v>2023_01_폰타나 보쥬 스위트콘 크림 수프 180g_4_81</v>
      </c>
      <c r="B1152" t="s">
        <v>16</v>
      </c>
      <c r="C1152" t="str">
        <f>LEFT(O1152,4)</f>
        <v>2023</v>
      </c>
      <c r="D1152" t="str">
        <f>MID(O1152,6,2)</f>
        <v>01</v>
      </c>
      <c r="E1152" t="str">
        <f>MID(O1152,9,2)</f>
        <v>05</v>
      </c>
      <c r="F1152">
        <v>186740151</v>
      </c>
      <c r="G1152" t="s">
        <v>2228</v>
      </c>
      <c r="H1152" t="s">
        <v>3098</v>
      </c>
      <c r="J1152" t="s">
        <v>2230</v>
      </c>
      <c r="K1152" t="s">
        <v>3099</v>
      </c>
      <c r="O1152" t="s">
        <v>3100</v>
      </c>
      <c r="R1152" t="s">
        <v>1575</v>
      </c>
      <c r="S1152" t="s">
        <v>1575</v>
      </c>
      <c r="T1152" t="str">
        <f>VLOOKUP(F1152,[1]마스터!B:E,4,)</f>
        <v>폰타나 보쥬 스위트콘 크림 수프 180g</v>
      </c>
    </row>
    <row r="1153" spans="1:20">
      <c r="A1153" t="str">
        <f>_xlfn.TEXTJOIN("_",TRUE,C1153,D1153,T1153,R1153,COUNTIFS($C$1:C1153,C1153,$D$1:D1153,D1153,$T$1:T1153,T1153,$R$1:R1153,R1153))</f>
        <v>2023_01_폰타나 보쥬 스위트콘 크림 수프 180g_4_82</v>
      </c>
      <c r="B1153" t="s">
        <v>16</v>
      </c>
      <c r="C1153" t="str">
        <f>LEFT(O1153,4)</f>
        <v>2023</v>
      </c>
      <c r="D1153" t="str">
        <f>MID(O1153,6,2)</f>
        <v>01</v>
      </c>
      <c r="E1153" t="str">
        <f>MID(O1153,9,2)</f>
        <v>05</v>
      </c>
      <c r="F1153">
        <v>186740151</v>
      </c>
      <c r="G1153" t="s">
        <v>2228</v>
      </c>
      <c r="H1153" t="s">
        <v>3101</v>
      </c>
      <c r="J1153" t="s">
        <v>2694</v>
      </c>
      <c r="K1153" t="s">
        <v>3102</v>
      </c>
      <c r="O1153" t="s">
        <v>3103</v>
      </c>
      <c r="R1153" t="s">
        <v>1575</v>
      </c>
      <c r="S1153" t="s">
        <v>1575</v>
      </c>
      <c r="T1153" t="str">
        <f>VLOOKUP(F1153,[1]마스터!B:E,4,)</f>
        <v>폰타나 보쥬 스위트콘 크림 수프 180g</v>
      </c>
    </row>
    <row r="1154" spans="1:20">
      <c r="A1154" t="str">
        <f>_xlfn.TEXTJOIN("_",TRUE,C1154,D1154,T1154,R1154,COUNTIFS($C$1:C1154,C1154,$D$1:D1154,D1154,$T$1:T1154,T1154,$R$1:R1154,R1154))</f>
        <v>2023_01_폰타나 보쥬 스위트콘 크림 수프 180g_4_83</v>
      </c>
      <c r="B1154" t="s">
        <v>16</v>
      </c>
      <c r="C1154" t="str">
        <f>LEFT(O1154,4)</f>
        <v>2023</v>
      </c>
      <c r="D1154" t="str">
        <f>MID(O1154,6,2)</f>
        <v>01</v>
      </c>
      <c r="E1154" t="str">
        <f>MID(O1154,9,2)</f>
        <v>05</v>
      </c>
      <c r="F1154">
        <v>186740151</v>
      </c>
      <c r="G1154" t="s">
        <v>2228</v>
      </c>
      <c r="H1154" t="s">
        <v>3104</v>
      </c>
      <c r="J1154" t="s">
        <v>3105</v>
      </c>
      <c r="K1154" t="s">
        <v>3106</v>
      </c>
      <c r="O1154" t="s">
        <v>3107</v>
      </c>
      <c r="R1154" t="s">
        <v>1575</v>
      </c>
      <c r="S1154" t="s">
        <v>1575</v>
      </c>
      <c r="T1154" t="str">
        <f>VLOOKUP(F1154,[1]마스터!B:E,4,)</f>
        <v>폰타나 보쥬 스위트콘 크림 수프 180g</v>
      </c>
    </row>
    <row r="1155" spans="1:20">
      <c r="A1155" t="str">
        <f>_xlfn.TEXTJOIN("_",TRUE,C1155,D1155,T1155,R1155,COUNTIFS($C$1:C1155,C1155,$D$1:D1155,D1155,$T$1:T1155,T1155,$R$1:R1155,R1155))</f>
        <v>2023_01_폰타나 보쥬 스위트콘 크림 수프 180g_4_84</v>
      </c>
      <c r="B1155" t="s">
        <v>16</v>
      </c>
      <c r="C1155" t="str">
        <f>LEFT(O1155,4)</f>
        <v>2023</v>
      </c>
      <c r="D1155" t="str">
        <f>MID(O1155,6,2)</f>
        <v>01</v>
      </c>
      <c r="E1155" t="str">
        <f>MID(O1155,9,2)</f>
        <v>05</v>
      </c>
      <c r="F1155">
        <v>186740151</v>
      </c>
      <c r="G1155" t="s">
        <v>2228</v>
      </c>
      <c r="H1155" t="s">
        <v>3108</v>
      </c>
      <c r="J1155" t="s">
        <v>2675</v>
      </c>
      <c r="K1155" t="s">
        <v>3109</v>
      </c>
      <c r="O1155" t="s">
        <v>3110</v>
      </c>
      <c r="R1155" t="s">
        <v>1575</v>
      </c>
      <c r="S1155" t="s">
        <v>1575</v>
      </c>
      <c r="T1155" t="str">
        <f>VLOOKUP(F1155,[1]마스터!B:E,4,)</f>
        <v>폰타나 보쥬 스위트콘 크림 수프 180g</v>
      </c>
    </row>
    <row r="1156" spans="1:20">
      <c r="A1156" t="str">
        <f>_xlfn.TEXTJOIN("_",TRUE,C1156,D1156,T1156,R1156,COUNTIFS($C$1:C1156,C1156,$D$1:D1156,D1156,$T$1:T1156,T1156,$R$1:R1156,R1156))</f>
        <v>2023_01_폰타나 보쥬 스위트콘 크림 수프 180g_4_85</v>
      </c>
      <c r="B1156" t="s">
        <v>16</v>
      </c>
      <c r="C1156" t="str">
        <f>LEFT(O1156,4)</f>
        <v>2023</v>
      </c>
      <c r="D1156" t="str">
        <f>MID(O1156,6,2)</f>
        <v>01</v>
      </c>
      <c r="E1156" t="str">
        <f>MID(O1156,9,2)</f>
        <v>05</v>
      </c>
      <c r="F1156">
        <v>186740151</v>
      </c>
      <c r="G1156" t="s">
        <v>2228</v>
      </c>
      <c r="H1156" t="s">
        <v>3111</v>
      </c>
      <c r="J1156" t="s">
        <v>2747</v>
      </c>
      <c r="K1156" t="s">
        <v>3112</v>
      </c>
      <c r="O1156" t="s">
        <v>3113</v>
      </c>
      <c r="R1156" t="s">
        <v>1575</v>
      </c>
      <c r="S1156" t="s">
        <v>1575</v>
      </c>
      <c r="T1156" t="str">
        <f>VLOOKUP(F1156,[1]마스터!B:E,4,)</f>
        <v>폰타나 보쥬 스위트콘 크림 수프 180g</v>
      </c>
    </row>
    <row r="1157" spans="1:20">
      <c r="A1157" t="str">
        <f>_xlfn.TEXTJOIN("_",TRUE,C1157,D1157,T1157,R1157,COUNTIFS($C$1:C1157,C1157,$D$1:D1157,D1157,$T$1:T1157,T1157,$R$1:R1157,R1157))</f>
        <v>2023_01_수프_4_233</v>
      </c>
      <c r="B1157" t="s">
        <v>16</v>
      </c>
      <c r="C1157" t="str">
        <f>LEFT(O1157,4)</f>
        <v>2023</v>
      </c>
      <c r="D1157" t="str">
        <f>MID(O1157,6,2)</f>
        <v>01</v>
      </c>
      <c r="E1157" t="str">
        <f>MID(O1157,9,2)</f>
        <v>05</v>
      </c>
      <c r="F1157">
        <v>155828320</v>
      </c>
      <c r="G1157" t="s">
        <v>1050</v>
      </c>
      <c r="H1157" t="s">
        <v>3114</v>
      </c>
      <c r="J1157" t="s">
        <v>3115</v>
      </c>
      <c r="K1157" t="s">
        <v>3116</v>
      </c>
      <c r="O1157" t="s">
        <v>3117</v>
      </c>
      <c r="R1157" t="s">
        <v>1575</v>
      </c>
      <c r="S1157" t="s">
        <v>1575</v>
      </c>
      <c r="T1157" t="str">
        <f>VLOOKUP(F1157,[1]마스터!B:E,4,)</f>
        <v>수프</v>
      </c>
    </row>
    <row r="1158" spans="1:20">
      <c r="A1158" t="str">
        <f>_xlfn.TEXTJOIN("_",TRUE,C1158,D1158,T1158,R1158,COUNTIFS($C$1:C1158,C1158,$D$1:D1158,D1158,$T$1:T1158,T1158,$R$1:R1158,R1158))</f>
        <v>2023_01_폰타나 보쥬 스위트콘 크림 수프 180g_4_86</v>
      </c>
      <c r="B1158" t="s">
        <v>16</v>
      </c>
      <c r="C1158" t="str">
        <f>LEFT(O1158,4)</f>
        <v>2023</v>
      </c>
      <c r="D1158" t="str">
        <f>MID(O1158,6,2)</f>
        <v>01</v>
      </c>
      <c r="E1158" t="str">
        <f>MID(O1158,9,2)</f>
        <v>05</v>
      </c>
      <c r="F1158">
        <v>186740151</v>
      </c>
      <c r="G1158" t="s">
        <v>2228</v>
      </c>
      <c r="H1158" t="s">
        <v>481</v>
      </c>
      <c r="J1158" t="s">
        <v>2230</v>
      </c>
      <c r="K1158" t="s">
        <v>3118</v>
      </c>
      <c r="O1158" t="s">
        <v>3119</v>
      </c>
      <c r="R1158" t="s">
        <v>1575</v>
      </c>
      <c r="S1158" t="s">
        <v>1575</v>
      </c>
      <c r="T1158" t="str">
        <f>VLOOKUP(F1158,[1]마스터!B:E,4,)</f>
        <v>폰타나 보쥬 스위트콘 크림 수프 180g</v>
      </c>
    </row>
    <row r="1159" spans="1:20">
      <c r="A1159" t="str">
        <f>_xlfn.TEXTJOIN("_",TRUE,C1159,D1159,T1159,R1159,COUNTIFS($C$1:C1159,C1159,$D$1:D1159,D1159,$T$1:T1159,T1159,$R$1:R1159,R1159))</f>
        <v>2023_01_폰타나 보쥬 스위트콘 크림 수프 180g_4_87</v>
      </c>
      <c r="B1159" t="s">
        <v>16</v>
      </c>
      <c r="C1159" t="str">
        <f>LEFT(O1159,4)</f>
        <v>2023</v>
      </c>
      <c r="D1159" t="str">
        <f>MID(O1159,6,2)</f>
        <v>01</v>
      </c>
      <c r="E1159" t="str">
        <f>MID(O1159,9,2)</f>
        <v>05</v>
      </c>
      <c r="F1159">
        <v>186740151</v>
      </c>
      <c r="G1159" t="s">
        <v>2228</v>
      </c>
      <c r="H1159" t="s">
        <v>3120</v>
      </c>
      <c r="J1159" t="s">
        <v>2276</v>
      </c>
      <c r="K1159" t="s">
        <v>3121</v>
      </c>
      <c r="O1159" t="s">
        <v>3122</v>
      </c>
      <c r="R1159" t="s">
        <v>1575</v>
      </c>
      <c r="S1159" t="s">
        <v>1575</v>
      </c>
      <c r="T1159" t="str">
        <f>VLOOKUP(F1159,[1]마스터!B:E,4,)</f>
        <v>폰타나 보쥬 스위트콘 크림 수프 180g</v>
      </c>
    </row>
    <row r="1160" spans="1:20">
      <c r="A1160" t="str">
        <f>_xlfn.TEXTJOIN("_",TRUE,C1160,D1160,T1160,R1160,COUNTIFS($C$1:C1160,C1160,$D$1:D1160,D1160,$T$1:T1160,T1160,$R$1:R1160,R1160))</f>
        <v>2023_01_폰타나 보쥬 스위트콘 크림 수프 180g_4_88</v>
      </c>
      <c r="B1160" t="s">
        <v>16</v>
      </c>
      <c r="C1160" t="str">
        <f>LEFT(O1160,4)</f>
        <v>2023</v>
      </c>
      <c r="D1160" t="str">
        <f>MID(O1160,6,2)</f>
        <v>01</v>
      </c>
      <c r="E1160" t="str">
        <f>MID(O1160,9,2)</f>
        <v>05</v>
      </c>
      <c r="F1160">
        <v>186740151</v>
      </c>
      <c r="G1160" t="s">
        <v>2228</v>
      </c>
      <c r="H1160" t="s">
        <v>2612</v>
      </c>
      <c r="J1160" t="s">
        <v>3123</v>
      </c>
      <c r="K1160" t="s">
        <v>3124</v>
      </c>
      <c r="O1160" t="s">
        <v>3125</v>
      </c>
      <c r="R1160" t="s">
        <v>1575</v>
      </c>
      <c r="S1160" t="s">
        <v>1575</v>
      </c>
      <c r="T1160" t="str">
        <f>VLOOKUP(F1160,[1]마스터!B:E,4,)</f>
        <v>폰타나 보쥬 스위트콘 크림 수프 180g</v>
      </c>
    </row>
    <row r="1161" spans="1:20">
      <c r="A1161" t="str">
        <f>_xlfn.TEXTJOIN("_",TRUE,C1161,D1161,T1161,R1161,COUNTIFS($C$1:C1161,C1161,$D$1:D1161,D1161,$T$1:T1161,T1161,$R$1:R1161,R1161))</f>
        <v>2023_01_폰타나 보쥬 스위트콘 크림 수프 180g_4_89</v>
      </c>
      <c r="B1161" t="s">
        <v>16</v>
      </c>
      <c r="C1161" t="str">
        <f>LEFT(O1161,4)</f>
        <v>2023</v>
      </c>
      <c r="D1161" t="str">
        <f>MID(O1161,6,2)</f>
        <v>01</v>
      </c>
      <c r="E1161" t="str">
        <f>MID(O1161,9,2)</f>
        <v>05</v>
      </c>
      <c r="F1161">
        <v>186740151</v>
      </c>
      <c r="G1161" t="s">
        <v>2228</v>
      </c>
      <c r="H1161" t="s">
        <v>3126</v>
      </c>
      <c r="J1161" t="s">
        <v>2230</v>
      </c>
      <c r="K1161" t="s">
        <v>3127</v>
      </c>
      <c r="O1161" t="s">
        <v>3128</v>
      </c>
      <c r="R1161" t="s">
        <v>1575</v>
      </c>
      <c r="S1161" t="s">
        <v>1575</v>
      </c>
      <c r="T1161" t="str">
        <f>VLOOKUP(F1161,[1]마스터!B:E,4,)</f>
        <v>폰타나 보쥬 스위트콘 크림 수프 180g</v>
      </c>
    </row>
    <row r="1162" spans="1:20">
      <c r="A1162" t="str">
        <f>_xlfn.TEXTJOIN("_",TRUE,C1162,D1162,T1162,R1162,COUNTIFS($C$1:C1162,C1162,$D$1:D1162,D1162,$T$1:T1162,T1162,$R$1:R1162,R1162))</f>
        <v>2023_01_폰타나 피에몬테 그릴드 머쉬룸 크림 수프 즉석지함 60g (R_19)_4_21</v>
      </c>
      <c r="B1162" t="s">
        <v>16</v>
      </c>
      <c r="C1162" t="str">
        <f>LEFT(O1162,4)</f>
        <v>2023</v>
      </c>
      <c r="D1162" t="str">
        <f>MID(O1162,6,2)</f>
        <v>01</v>
      </c>
      <c r="E1162" t="str">
        <f>MID(O1162,9,2)</f>
        <v>05</v>
      </c>
      <c r="F1162">
        <v>186740297</v>
      </c>
      <c r="G1162" t="s">
        <v>2645</v>
      </c>
      <c r="H1162" t="s">
        <v>3129</v>
      </c>
      <c r="J1162" t="s">
        <v>1671</v>
      </c>
      <c r="K1162" t="s">
        <v>3130</v>
      </c>
      <c r="O1162" t="s">
        <v>3131</v>
      </c>
      <c r="R1162" t="s">
        <v>1575</v>
      </c>
      <c r="S1162" t="s">
        <v>1575</v>
      </c>
      <c r="T1162" t="str">
        <f>VLOOKUP(F1162,[1]마스터!B:E,4,)</f>
        <v>폰타나 피에몬테 그릴드 머쉬룸 크림 수프 즉석지함 60g (R_19)</v>
      </c>
    </row>
    <row r="1163" spans="1:20">
      <c r="A1163" t="str">
        <f>_xlfn.TEXTJOIN("_",TRUE,C1163,D1163,T1163,R1163,COUNTIFS($C$1:C1163,C1163,$D$1:D1163,D1163,$T$1:T1163,T1163,$R$1:R1163,R1163))</f>
        <v>2023_01_폰타나 보쥬 스위트콘 크림 수프 180g_4_90</v>
      </c>
      <c r="B1163" t="s">
        <v>16</v>
      </c>
      <c r="C1163" t="str">
        <f>LEFT(O1163,4)</f>
        <v>2023</v>
      </c>
      <c r="D1163" t="str">
        <f>MID(O1163,6,2)</f>
        <v>01</v>
      </c>
      <c r="E1163" t="str">
        <f>MID(O1163,9,2)</f>
        <v>05</v>
      </c>
      <c r="F1163">
        <v>186740151</v>
      </c>
      <c r="G1163" t="s">
        <v>2228</v>
      </c>
      <c r="H1163" t="s">
        <v>3132</v>
      </c>
      <c r="J1163" t="s">
        <v>3064</v>
      </c>
      <c r="K1163" t="s">
        <v>3133</v>
      </c>
      <c r="O1163" t="s">
        <v>3134</v>
      </c>
      <c r="R1163" t="s">
        <v>1575</v>
      </c>
      <c r="S1163" t="s">
        <v>1575</v>
      </c>
      <c r="T1163" t="str">
        <f>VLOOKUP(F1163,[1]마스터!B:E,4,)</f>
        <v>폰타나 보쥬 스위트콘 크림 수프 180g</v>
      </c>
    </row>
    <row r="1164" spans="1:20">
      <c r="A1164" t="str">
        <f>_xlfn.TEXTJOIN("_",TRUE,C1164,D1164,T1164,R1164,COUNTIFS($C$1:C1164,C1164,$D$1:D1164,D1164,$T$1:T1164,T1164,$R$1:R1164,R1164))</f>
        <v>2023_01_폰타나 보쥬 스위트콘 크림 수프 180g_4_91</v>
      </c>
      <c r="B1164" t="s">
        <v>16</v>
      </c>
      <c r="C1164" t="str">
        <f>LEFT(O1164,4)</f>
        <v>2023</v>
      </c>
      <c r="D1164" t="str">
        <f>MID(O1164,6,2)</f>
        <v>01</v>
      </c>
      <c r="E1164" t="str">
        <f>MID(O1164,9,2)</f>
        <v>05</v>
      </c>
      <c r="F1164">
        <v>186740151</v>
      </c>
      <c r="G1164" t="s">
        <v>2228</v>
      </c>
      <c r="H1164" t="s">
        <v>3135</v>
      </c>
      <c r="J1164" t="s">
        <v>3136</v>
      </c>
      <c r="K1164" t="s">
        <v>3137</v>
      </c>
      <c r="O1164" t="s">
        <v>3138</v>
      </c>
      <c r="R1164" t="s">
        <v>1575</v>
      </c>
      <c r="S1164" t="s">
        <v>1575</v>
      </c>
      <c r="T1164" t="str">
        <f>VLOOKUP(F1164,[1]마스터!B:E,4,)</f>
        <v>폰타나 보쥬 스위트콘 크림 수프 180g</v>
      </c>
    </row>
    <row r="1165" spans="1:20">
      <c r="A1165" t="str">
        <f>_xlfn.TEXTJOIN("_",TRUE,C1165,D1165,T1165,R1165,COUNTIFS($C$1:C1165,C1165,$D$1:D1165,D1165,$T$1:T1165,T1165,$R$1:R1165,R1165))</f>
        <v>2023_01_수프_4_234</v>
      </c>
      <c r="B1165" t="s">
        <v>16</v>
      </c>
      <c r="C1165" t="str">
        <f>LEFT(O1165,4)</f>
        <v>2023</v>
      </c>
      <c r="D1165" t="str">
        <f>MID(O1165,6,2)</f>
        <v>01</v>
      </c>
      <c r="E1165" t="str">
        <f>MID(O1165,9,2)</f>
        <v>05</v>
      </c>
      <c r="F1165">
        <v>155828710</v>
      </c>
      <c r="G1165" t="s">
        <v>2741</v>
      </c>
      <c r="H1165" t="s">
        <v>3139</v>
      </c>
      <c r="J1165" t="s">
        <v>2964</v>
      </c>
      <c r="K1165" t="s">
        <v>3140</v>
      </c>
      <c r="O1165" t="s">
        <v>3141</v>
      </c>
      <c r="R1165" t="s">
        <v>1575</v>
      </c>
      <c r="S1165" t="s">
        <v>1575</v>
      </c>
      <c r="T1165" t="str">
        <f>VLOOKUP(F1165,[1]마스터!B:E,4,)</f>
        <v>수프</v>
      </c>
    </row>
    <row r="1166" spans="1:20">
      <c r="A1166" t="str">
        <f>_xlfn.TEXTJOIN("_",TRUE,C1166,D1166,T1166,R1166,COUNTIFS($C$1:C1166,C1166,$D$1:D1166,D1166,$T$1:T1166,T1166,$R$1:R1166,R1166))</f>
        <v>2023_01_폰타나 보쥬 스위트콘 크림 수프 180g_4_92</v>
      </c>
      <c r="B1166" t="s">
        <v>16</v>
      </c>
      <c r="C1166" t="str">
        <f>LEFT(O1166,4)</f>
        <v>2023</v>
      </c>
      <c r="D1166" t="str">
        <f>MID(O1166,6,2)</f>
        <v>01</v>
      </c>
      <c r="E1166" t="str">
        <f>MID(O1166,9,2)</f>
        <v>05</v>
      </c>
      <c r="F1166">
        <v>186740151</v>
      </c>
      <c r="G1166" t="s">
        <v>2228</v>
      </c>
      <c r="H1166" t="s">
        <v>3142</v>
      </c>
      <c r="J1166" t="s">
        <v>2276</v>
      </c>
      <c r="K1166" t="s">
        <v>3143</v>
      </c>
      <c r="O1166" t="s">
        <v>3144</v>
      </c>
      <c r="R1166" t="s">
        <v>1575</v>
      </c>
      <c r="S1166" t="s">
        <v>1575</v>
      </c>
      <c r="T1166" t="str">
        <f>VLOOKUP(F1166,[1]마스터!B:E,4,)</f>
        <v>폰타나 보쥬 스위트콘 크림 수프 180g</v>
      </c>
    </row>
    <row r="1167" spans="1:20">
      <c r="A1167" t="str">
        <f>_xlfn.TEXTJOIN("_",TRUE,C1167,D1167,T1167,R1167,COUNTIFS($C$1:C1167,C1167,$D$1:D1167,D1167,$T$1:T1167,T1167,$R$1:R1167,R1167))</f>
        <v>2023_01_폰타나 피에몬테 그릴드 머쉬룸 크림 수프 즉석지함 60g (R_19)_4_22</v>
      </c>
      <c r="B1167" t="s">
        <v>16</v>
      </c>
      <c r="C1167" t="str">
        <f>LEFT(O1167,4)</f>
        <v>2023</v>
      </c>
      <c r="D1167" t="str">
        <f>MID(O1167,6,2)</f>
        <v>01</v>
      </c>
      <c r="E1167" t="str">
        <f>MID(O1167,9,2)</f>
        <v>05</v>
      </c>
      <c r="F1167">
        <v>186740297</v>
      </c>
      <c r="G1167" t="s">
        <v>2645</v>
      </c>
      <c r="H1167" t="s">
        <v>3145</v>
      </c>
      <c r="J1167" t="s">
        <v>1671</v>
      </c>
      <c r="K1167" t="s">
        <v>3146</v>
      </c>
      <c r="O1167" t="s">
        <v>3147</v>
      </c>
      <c r="R1167" t="s">
        <v>1575</v>
      </c>
      <c r="S1167" t="s">
        <v>1575</v>
      </c>
      <c r="T1167" t="str">
        <f>VLOOKUP(F1167,[1]마스터!B:E,4,)</f>
        <v>폰타나 피에몬테 그릴드 머쉬룸 크림 수프 즉석지함 60g (R_19)</v>
      </c>
    </row>
    <row r="1168" spans="1:20">
      <c r="A1168" t="str">
        <f>_xlfn.TEXTJOIN("_",TRUE,C1168,D1168,T1168,R1168,COUNTIFS($C$1:C1168,C1168,$D$1:D1168,D1168,$T$1:T1168,T1168,$R$1:R1168,R1168))</f>
        <v>2023_01_폰타나 보쥬 스위트콘 크림 수프 180g_4_93</v>
      </c>
      <c r="B1168" t="s">
        <v>16</v>
      </c>
      <c r="C1168" t="str">
        <f>LEFT(O1168,4)</f>
        <v>2023</v>
      </c>
      <c r="D1168" t="str">
        <f>MID(O1168,6,2)</f>
        <v>01</v>
      </c>
      <c r="E1168" t="str">
        <f>MID(O1168,9,2)</f>
        <v>05</v>
      </c>
      <c r="F1168">
        <v>186740151</v>
      </c>
      <c r="G1168" t="s">
        <v>2228</v>
      </c>
      <c r="H1168" t="s">
        <v>3148</v>
      </c>
      <c r="J1168" t="s">
        <v>2276</v>
      </c>
      <c r="K1168" t="s">
        <v>3149</v>
      </c>
      <c r="O1168" t="s">
        <v>3150</v>
      </c>
      <c r="R1168" t="s">
        <v>1575</v>
      </c>
      <c r="S1168" t="s">
        <v>1575</v>
      </c>
      <c r="T1168" t="str">
        <f>VLOOKUP(F1168,[1]마스터!B:E,4,)</f>
        <v>폰타나 보쥬 스위트콘 크림 수프 180g</v>
      </c>
    </row>
    <row r="1169" spans="1:20">
      <c r="A1169" t="str">
        <f>_xlfn.TEXTJOIN("_",TRUE,C1169,D1169,T1169,R1169,COUNTIFS($C$1:C1169,C1169,$D$1:D1169,D1169,$T$1:T1169,T1169,$R$1:R1169,R1169))</f>
        <v>2023_01_폰타나 보쥬 스위트콘 크림 수프 180g_4_94</v>
      </c>
      <c r="B1169" t="s">
        <v>16</v>
      </c>
      <c r="C1169" t="str">
        <f>LEFT(O1169,4)</f>
        <v>2023</v>
      </c>
      <c r="D1169" t="str">
        <f>MID(O1169,6,2)</f>
        <v>01</v>
      </c>
      <c r="E1169" t="str">
        <f>MID(O1169,9,2)</f>
        <v>05</v>
      </c>
      <c r="F1169">
        <v>186740151</v>
      </c>
      <c r="G1169" t="s">
        <v>2228</v>
      </c>
      <c r="H1169" t="s">
        <v>3151</v>
      </c>
      <c r="J1169" t="s">
        <v>2230</v>
      </c>
      <c r="K1169" t="s">
        <v>3152</v>
      </c>
      <c r="O1169" t="s">
        <v>3153</v>
      </c>
      <c r="R1169" t="s">
        <v>1575</v>
      </c>
      <c r="S1169" t="s">
        <v>1575</v>
      </c>
      <c r="T1169" t="str">
        <f>VLOOKUP(F1169,[1]마스터!B:E,4,)</f>
        <v>폰타나 보쥬 스위트콘 크림 수프 180g</v>
      </c>
    </row>
    <row r="1170" spans="1:20">
      <c r="A1170" t="str">
        <f>_xlfn.TEXTJOIN("_",TRUE,C1170,D1170,T1170,R1170,COUNTIFS($C$1:C1170,C1170,$D$1:D1170,D1170,$T$1:T1170,T1170,$R$1:R1170,R1170))</f>
        <v>2023_01_폰타나 보쥬 스위트콘 크림 수프 180g_4_95</v>
      </c>
      <c r="B1170" t="s">
        <v>16</v>
      </c>
      <c r="C1170" t="str">
        <f>LEFT(O1170,4)</f>
        <v>2023</v>
      </c>
      <c r="D1170" t="str">
        <f>MID(O1170,6,2)</f>
        <v>01</v>
      </c>
      <c r="E1170" t="str">
        <f>MID(O1170,9,2)</f>
        <v>05</v>
      </c>
      <c r="F1170">
        <v>186740151</v>
      </c>
      <c r="G1170" t="s">
        <v>2228</v>
      </c>
      <c r="H1170" t="s">
        <v>3154</v>
      </c>
      <c r="J1170" t="s">
        <v>2276</v>
      </c>
      <c r="K1170" t="s">
        <v>3155</v>
      </c>
      <c r="O1170" t="s">
        <v>3156</v>
      </c>
      <c r="R1170" t="s">
        <v>1575</v>
      </c>
      <c r="S1170" t="s">
        <v>1575</v>
      </c>
      <c r="T1170" t="str">
        <f>VLOOKUP(F1170,[1]마스터!B:E,4,)</f>
        <v>폰타나 보쥬 스위트콘 크림 수프 180g</v>
      </c>
    </row>
    <row r="1171" spans="1:20">
      <c r="A1171" t="str">
        <f>_xlfn.TEXTJOIN("_",TRUE,C1171,D1171,T1171,R1171,COUNTIFS($C$1:C1171,C1171,$D$1:D1171,D1171,$T$1:T1171,T1171,$R$1:R1171,R1171))</f>
        <v>2023_01_폰타나 피에몬테 그릴드 머쉬룸 크림 수프 즉석지함 60g (R_19)_4_23</v>
      </c>
      <c r="B1171" t="s">
        <v>16</v>
      </c>
      <c r="C1171" t="str">
        <f>LEFT(O1171,4)</f>
        <v>2023</v>
      </c>
      <c r="D1171" t="str">
        <f>MID(O1171,6,2)</f>
        <v>01</v>
      </c>
      <c r="E1171" t="str">
        <f>MID(O1171,9,2)</f>
        <v>05</v>
      </c>
      <c r="F1171">
        <v>186740297</v>
      </c>
      <c r="G1171" t="s">
        <v>2645</v>
      </c>
      <c r="H1171" t="s">
        <v>3157</v>
      </c>
      <c r="J1171" t="s">
        <v>1592</v>
      </c>
      <c r="K1171" t="s">
        <v>3158</v>
      </c>
      <c r="O1171" t="s">
        <v>3159</v>
      </c>
      <c r="R1171" t="s">
        <v>1575</v>
      </c>
      <c r="S1171" t="s">
        <v>1575</v>
      </c>
      <c r="T1171" t="str">
        <f>VLOOKUP(F1171,[1]마스터!B:E,4,)</f>
        <v>폰타나 피에몬테 그릴드 머쉬룸 크림 수프 즉석지함 60g (R_19)</v>
      </c>
    </row>
    <row r="1172" spans="1:20">
      <c r="A1172" t="str">
        <f>_xlfn.TEXTJOIN("_",TRUE,C1172,D1172,T1172,R1172,COUNTIFS($C$1:C1172,C1172,$D$1:D1172,D1172,$T$1:T1172,T1172,$R$1:R1172,R1172))</f>
        <v>2023_01_폰타나 보쥬 스위트콘 크림 수프 180g_4_96</v>
      </c>
      <c r="B1172" t="s">
        <v>16</v>
      </c>
      <c r="C1172" t="str">
        <f>LEFT(O1172,4)</f>
        <v>2023</v>
      </c>
      <c r="D1172" t="str">
        <f>MID(O1172,6,2)</f>
        <v>01</v>
      </c>
      <c r="E1172" t="str">
        <f>MID(O1172,9,2)</f>
        <v>05</v>
      </c>
      <c r="F1172">
        <v>186740151</v>
      </c>
      <c r="G1172" t="s">
        <v>2228</v>
      </c>
      <c r="H1172" t="s">
        <v>3160</v>
      </c>
      <c r="J1172" t="s">
        <v>2276</v>
      </c>
      <c r="K1172" t="s">
        <v>3161</v>
      </c>
      <c r="O1172" t="s">
        <v>3162</v>
      </c>
      <c r="R1172" t="s">
        <v>1575</v>
      </c>
      <c r="S1172" t="s">
        <v>1575</v>
      </c>
      <c r="T1172" t="str">
        <f>VLOOKUP(F1172,[1]마스터!B:E,4,)</f>
        <v>폰타나 보쥬 스위트콘 크림 수프 180g</v>
      </c>
    </row>
    <row r="1173" spans="1:20">
      <c r="A1173" t="str">
        <f>_xlfn.TEXTJOIN("_",TRUE,C1173,D1173,T1173,R1173,COUNTIFS($C$1:C1173,C1173,$D$1:D1173,D1173,$T$1:T1173,T1173,$R$1:R1173,R1173))</f>
        <v>2023_01_수프_4_235</v>
      </c>
      <c r="B1173" t="s">
        <v>16</v>
      </c>
      <c r="C1173" t="str">
        <f>LEFT(O1173,4)</f>
        <v>2023</v>
      </c>
      <c r="D1173" t="str">
        <f>MID(O1173,6,2)</f>
        <v>01</v>
      </c>
      <c r="E1173" t="str">
        <f>MID(O1173,9,2)</f>
        <v>05</v>
      </c>
      <c r="F1173">
        <v>127560986</v>
      </c>
      <c r="G1173" t="s">
        <v>948</v>
      </c>
      <c r="H1173" t="s">
        <v>3163</v>
      </c>
      <c r="J1173" t="s">
        <v>1004</v>
      </c>
      <c r="K1173" t="s">
        <v>3164</v>
      </c>
      <c r="O1173" t="s">
        <v>3165</v>
      </c>
      <c r="R1173" t="s">
        <v>1575</v>
      </c>
      <c r="S1173" t="s">
        <v>1575</v>
      </c>
      <c r="T1173" t="str">
        <f>VLOOKUP(F1173,[1]마스터!B:E,4,)</f>
        <v>수프</v>
      </c>
    </row>
    <row r="1174" spans="1:20">
      <c r="A1174" t="str">
        <f>_xlfn.TEXTJOIN("_",TRUE,C1174,D1174,T1174,R1174,COUNTIFS($C$1:C1174,C1174,$D$1:D1174,D1174,$T$1:T1174,T1174,$R$1:R1174,R1174))</f>
        <v>2023_01_수프_4_236</v>
      </c>
      <c r="B1174" t="s">
        <v>16</v>
      </c>
      <c r="C1174" t="str">
        <f>LEFT(O1174,4)</f>
        <v>2023</v>
      </c>
      <c r="D1174" t="str">
        <f>MID(O1174,6,2)</f>
        <v>01</v>
      </c>
      <c r="E1174" t="str">
        <f>MID(O1174,9,2)</f>
        <v>05</v>
      </c>
      <c r="F1174">
        <v>84990605</v>
      </c>
      <c r="G1174" t="s">
        <v>1414</v>
      </c>
      <c r="H1174" t="s">
        <v>3166</v>
      </c>
      <c r="J1174" t="s">
        <v>1603</v>
      </c>
      <c r="K1174" t="s">
        <v>3167</v>
      </c>
      <c r="O1174" t="s">
        <v>3168</v>
      </c>
      <c r="R1174" t="s">
        <v>1575</v>
      </c>
      <c r="S1174" t="s">
        <v>1575</v>
      </c>
      <c r="T1174" t="str">
        <f>VLOOKUP(F1174,[1]마스터!B:E,4,)</f>
        <v>수프</v>
      </c>
    </row>
    <row r="1175" spans="1:20">
      <c r="A1175" t="str">
        <f>_xlfn.TEXTJOIN("_",TRUE,C1175,D1175,T1175,R1175,COUNTIFS($C$1:C1175,C1175,$D$1:D1175,D1175,$T$1:T1175,T1175,$R$1:R1175,R1175))</f>
        <v>2023_01_수프_4_237</v>
      </c>
      <c r="B1175" t="s">
        <v>16</v>
      </c>
      <c r="C1175" t="str">
        <f>LEFT(O1175,4)</f>
        <v>2023</v>
      </c>
      <c r="D1175" t="str">
        <f>MID(O1175,6,2)</f>
        <v>01</v>
      </c>
      <c r="E1175" t="str">
        <f>MID(O1175,9,2)</f>
        <v>04</v>
      </c>
      <c r="F1175">
        <v>84990605</v>
      </c>
      <c r="G1175" t="s">
        <v>1414</v>
      </c>
      <c r="H1175" t="s">
        <v>3169</v>
      </c>
      <c r="J1175" t="s">
        <v>1603</v>
      </c>
      <c r="K1175" t="s">
        <v>3170</v>
      </c>
      <c r="O1175" t="s">
        <v>3171</v>
      </c>
      <c r="R1175" t="s">
        <v>1575</v>
      </c>
      <c r="S1175" t="s">
        <v>1575</v>
      </c>
      <c r="T1175" t="str">
        <f>VLOOKUP(F1175,[1]마스터!B:E,4,)</f>
        <v>수프</v>
      </c>
    </row>
    <row r="1176" spans="1:20">
      <c r="A1176" t="str">
        <f>_xlfn.TEXTJOIN("_",TRUE,C1176,D1176,T1176,R1176,COUNTIFS($C$1:C1176,C1176,$D$1:D1176,D1176,$T$1:T1176,T1176,$R$1:R1176,R1176))</f>
        <v>2023_01_수프_4_238</v>
      </c>
      <c r="B1176" t="s">
        <v>16</v>
      </c>
      <c r="C1176" t="str">
        <f>LEFT(O1176,4)</f>
        <v>2023</v>
      </c>
      <c r="D1176" t="str">
        <f>MID(O1176,6,2)</f>
        <v>01</v>
      </c>
      <c r="E1176" t="str">
        <f>MID(O1176,9,2)</f>
        <v>04</v>
      </c>
      <c r="F1176">
        <v>207798873</v>
      </c>
      <c r="G1176" t="s">
        <v>3172</v>
      </c>
      <c r="H1176" t="s">
        <v>3173</v>
      </c>
      <c r="J1176" t="s">
        <v>3174</v>
      </c>
      <c r="K1176" t="s">
        <v>3175</v>
      </c>
      <c r="O1176" t="s">
        <v>3176</v>
      </c>
      <c r="R1176" t="s">
        <v>1575</v>
      </c>
      <c r="S1176" t="s">
        <v>1575</v>
      </c>
      <c r="T1176" t="str">
        <f>VLOOKUP(F1176,[1]마스터!B:E,4,)</f>
        <v>수프</v>
      </c>
    </row>
    <row r="1177" spans="1:20">
      <c r="A1177" t="str">
        <f>_xlfn.TEXTJOIN("_",TRUE,C1177,D1177,T1177,R1177,COUNTIFS($C$1:C1177,C1177,$D$1:D1177,D1177,$T$1:T1177,T1177,$R$1:R1177,R1177))</f>
        <v>2023_01_수프_1_1</v>
      </c>
      <c r="B1177" t="s">
        <v>16</v>
      </c>
      <c r="C1177" t="str">
        <f>LEFT(O1177,4)</f>
        <v>2023</v>
      </c>
      <c r="D1177" t="str">
        <f>MID(O1177,6,2)</f>
        <v>01</v>
      </c>
      <c r="E1177" t="str">
        <f>MID(O1177,9,2)</f>
        <v>04</v>
      </c>
      <c r="F1177">
        <v>84990605</v>
      </c>
      <c r="G1177" t="s">
        <v>1414</v>
      </c>
      <c r="H1177" t="s">
        <v>3177</v>
      </c>
      <c r="J1177" t="s">
        <v>1595</v>
      </c>
      <c r="K1177" t="s">
        <v>3178</v>
      </c>
      <c r="O1177" t="s">
        <v>3179</v>
      </c>
      <c r="R1177" t="s">
        <v>286</v>
      </c>
      <c r="S1177" t="s">
        <v>286</v>
      </c>
      <c r="T1177" t="str">
        <f>VLOOKUP(F1177,[1]마스터!B:E,4,)</f>
        <v>수프</v>
      </c>
    </row>
    <row r="1178" spans="1:20">
      <c r="A1178" t="str">
        <f>_xlfn.TEXTJOIN("_",TRUE,C1178,D1178,T1178,R1178,COUNTIFS($C$1:C1178,C1178,$D$1:D1178,D1178,$T$1:T1178,T1178,$R$1:R1178,R1178))</f>
        <v>2023_01_수프_4_239</v>
      </c>
      <c r="B1178" t="s">
        <v>16</v>
      </c>
      <c r="C1178" t="str">
        <f>LEFT(O1178,4)</f>
        <v>2023</v>
      </c>
      <c r="D1178" t="str">
        <f>MID(O1178,6,2)</f>
        <v>01</v>
      </c>
      <c r="E1178" t="str">
        <f>MID(O1178,9,2)</f>
        <v>04</v>
      </c>
      <c r="F1178">
        <v>84990605</v>
      </c>
      <c r="G1178" t="s">
        <v>1414</v>
      </c>
      <c r="H1178" t="s">
        <v>3180</v>
      </c>
      <c r="J1178" t="s">
        <v>1671</v>
      </c>
      <c r="K1178" t="s">
        <v>3181</v>
      </c>
      <c r="O1178" t="s">
        <v>3182</v>
      </c>
      <c r="R1178" t="s">
        <v>1575</v>
      </c>
      <c r="S1178" t="s">
        <v>1575</v>
      </c>
      <c r="T1178" t="str">
        <f>VLOOKUP(F1178,[1]마스터!B:E,4,)</f>
        <v>수프</v>
      </c>
    </row>
    <row r="1179" spans="1:20">
      <c r="A1179" t="str">
        <f>_xlfn.TEXTJOIN("_",TRUE,C1179,D1179,T1179,R1179,COUNTIFS($C$1:C1179,C1179,$D$1:D1179,D1179,$T$1:T1179,T1179,$R$1:R1179,R1179))</f>
        <v>2023_01_수프_4_240</v>
      </c>
      <c r="B1179" t="s">
        <v>16</v>
      </c>
      <c r="C1179" t="str">
        <f>LEFT(O1179,4)</f>
        <v>2023</v>
      </c>
      <c r="D1179" t="str">
        <f>MID(O1179,6,2)</f>
        <v>01</v>
      </c>
      <c r="E1179" t="str">
        <f>MID(O1179,9,2)</f>
        <v>04</v>
      </c>
      <c r="F1179">
        <v>84990605</v>
      </c>
      <c r="G1179" t="s">
        <v>1414</v>
      </c>
      <c r="H1179" t="s">
        <v>3183</v>
      </c>
      <c r="J1179" t="s">
        <v>1654</v>
      </c>
      <c r="K1179" t="s">
        <v>3184</v>
      </c>
      <c r="O1179" t="s">
        <v>3185</v>
      </c>
      <c r="R1179" t="s">
        <v>1575</v>
      </c>
      <c r="S1179" t="s">
        <v>1575</v>
      </c>
      <c r="T1179" t="str">
        <f>VLOOKUP(F1179,[1]마스터!B:E,4,)</f>
        <v>수프</v>
      </c>
    </row>
    <row r="1180" spans="1:20">
      <c r="A1180" t="str">
        <f>_xlfn.TEXTJOIN("_",TRUE,C1180,D1180,T1180,R1180,COUNTIFS($C$1:C1180,C1180,$D$1:D1180,D1180,$T$1:T1180,T1180,$R$1:R1180,R1180))</f>
        <v>2023_01_수프_4_241</v>
      </c>
      <c r="B1180" t="s">
        <v>16</v>
      </c>
      <c r="C1180" t="str">
        <f>LEFT(O1180,4)</f>
        <v>2023</v>
      </c>
      <c r="D1180" t="str">
        <f>MID(O1180,6,2)</f>
        <v>01</v>
      </c>
      <c r="E1180" t="str">
        <f>MID(O1180,9,2)</f>
        <v>04</v>
      </c>
      <c r="F1180">
        <v>84990605</v>
      </c>
      <c r="G1180" t="s">
        <v>1414</v>
      </c>
      <c r="H1180" t="s">
        <v>3186</v>
      </c>
      <c r="J1180" t="s">
        <v>1671</v>
      </c>
      <c r="K1180" t="s">
        <v>3187</v>
      </c>
      <c r="O1180" t="s">
        <v>3188</v>
      </c>
      <c r="R1180" t="s">
        <v>1575</v>
      </c>
      <c r="S1180" t="s">
        <v>1575</v>
      </c>
      <c r="T1180" t="str">
        <f>VLOOKUP(F1180,[1]마스터!B:E,4,)</f>
        <v>수프</v>
      </c>
    </row>
    <row r="1181" spans="1:20">
      <c r="A1181" t="str">
        <f>_xlfn.TEXTJOIN("_",TRUE,C1181,D1181,T1181,R1181,COUNTIFS($C$1:C1181,C1181,$D$1:D1181,D1181,$T$1:T1181,T1181,$R$1:R1181,R1181))</f>
        <v>2023_01_수프_4_242</v>
      </c>
      <c r="B1181" t="s">
        <v>16</v>
      </c>
      <c r="C1181" t="str">
        <f>LEFT(O1181,4)</f>
        <v>2023</v>
      </c>
      <c r="D1181" t="str">
        <f>MID(O1181,6,2)</f>
        <v>01</v>
      </c>
      <c r="E1181" t="str">
        <f>MID(O1181,9,2)</f>
        <v>04</v>
      </c>
      <c r="F1181">
        <v>207798873</v>
      </c>
      <c r="G1181" t="s">
        <v>3172</v>
      </c>
      <c r="H1181" t="s">
        <v>3189</v>
      </c>
      <c r="J1181" t="s">
        <v>3190</v>
      </c>
      <c r="K1181" t="s">
        <v>3191</v>
      </c>
      <c r="O1181" t="s">
        <v>3192</v>
      </c>
      <c r="R1181" t="s">
        <v>1575</v>
      </c>
      <c r="S1181" t="s">
        <v>1575</v>
      </c>
      <c r="T1181" t="str">
        <f>VLOOKUP(F1181,[1]마스터!B:E,4,)</f>
        <v>수프</v>
      </c>
    </row>
    <row r="1182" spans="1:20">
      <c r="A1182" t="str">
        <f>_xlfn.TEXTJOIN("_",TRUE,C1182,D1182,T1182,R1182,COUNTIFS($C$1:C1182,C1182,$D$1:D1182,D1182,$T$1:T1182,T1182,$R$1:R1182,R1182))</f>
        <v>2023_01_수프_4_243</v>
      </c>
      <c r="B1182" t="s">
        <v>16</v>
      </c>
      <c r="C1182" t="str">
        <f>LEFT(O1182,4)</f>
        <v>2023</v>
      </c>
      <c r="D1182" t="str">
        <f>MID(O1182,6,2)</f>
        <v>01</v>
      </c>
      <c r="E1182" t="str">
        <f>MID(O1182,9,2)</f>
        <v>03</v>
      </c>
      <c r="F1182">
        <v>155828320</v>
      </c>
      <c r="G1182" t="s">
        <v>1050</v>
      </c>
      <c r="H1182" t="s">
        <v>3193</v>
      </c>
      <c r="J1182" t="s">
        <v>3194</v>
      </c>
      <c r="K1182" t="s">
        <v>3195</v>
      </c>
      <c r="O1182" t="s">
        <v>3196</v>
      </c>
      <c r="R1182" t="s">
        <v>1575</v>
      </c>
      <c r="S1182" t="s">
        <v>1575</v>
      </c>
      <c r="T1182" t="str">
        <f>VLOOKUP(F1182,[1]마스터!B:E,4,)</f>
        <v>수프</v>
      </c>
    </row>
    <row r="1183" spans="1:20">
      <c r="A1183" t="str">
        <f>_xlfn.TEXTJOIN("_",TRUE,C1183,D1183,T1183,R1183,COUNTIFS($C$1:C1183,C1183,$D$1:D1183,D1183,$T$1:T1183,T1183,$R$1:R1183,R1183))</f>
        <v>2023_01_수프_4_244</v>
      </c>
      <c r="B1183" t="s">
        <v>16</v>
      </c>
      <c r="C1183" t="str">
        <f>LEFT(O1183,4)</f>
        <v>2023</v>
      </c>
      <c r="D1183" t="str">
        <f>MID(O1183,6,2)</f>
        <v>01</v>
      </c>
      <c r="E1183" t="str">
        <f>MID(O1183,9,2)</f>
        <v>03</v>
      </c>
      <c r="F1183">
        <v>84990605</v>
      </c>
      <c r="G1183" t="s">
        <v>1414</v>
      </c>
      <c r="H1183" t="s">
        <v>773</v>
      </c>
      <c r="J1183" t="s">
        <v>1589</v>
      </c>
      <c r="K1183" t="s">
        <v>3197</v>
      </c>
      <c r="O1183" t="s">
        <v>3198</v>
      </c>
      <c r="R1183" t="s">
        <v>1575</v>
      </c>
      <c r="S1183" t="s">
        <v>1575</v>
      </c>
      <c r="T1183" t="str">
        <f>VLOOKUP(F1183,[1]마스터!B:E,4,)</f>
        <v>수프</v>
      </c>
    </row>
    <row r="1184" spans="1:20">
      <c r="A1184" t="str">
        <f>_xlfn.TEXTJOIN("_",TRUE,C1184,D1184,T1184,R1184,COUNTIFS($C$1:C1184,C1184,$D$1:D1184,D1184,$T$1:T1184,T1184,$R$1:R1184,R1184))</f>
        <v>2023_01_수프_4_245</v>
      </c>
      <c r="B1184" t="s">
        <v>16</v>
      </c>
      <c r="C1184" t="str">
        <f>LEFT(O1184,4)</f>
        <v>2023</v>
      </c>
      <c r="D1184" t="str">
        <f>MID(O1184,6,2)</f>
        <v>01</v>
      </c>
      <c r="E1184" t="str">
        <f>MID(O1184,9,2)</f>
        <v>03</v>
      </c>
      <c r="F1184">
        <v>207798873</v>
      </c>
      <c r="G1184" t="s">
        <v>3172</v>
      </c>
      <c r="H1184" t="s">
        <v>3199</v>
      </c>
      <c r="J1184" t="s">
        <v>3190</v>
      </c>
      <c r="K1184" t="s">
        <v>3200</v>
      </c>
      <c r="O1184" t="s">
        <v>3201</v>
      </c>
      <c r="R1184" t="s">
        <v>1575</v>
      </c>
      <c r="S1184" t="s">
        <v>1575</v>
      </c>
      <c r="T1184" t="str">
        <f>VLOOKUP(F1184,[1]마스터!B:E,4,)</f>
        <v>수프</v>
      </c>
    </row>
    <row r="1185" spans="1:20">
      <c r="A1185" t="str">
        <f>_xlfn.TEXTJOIN("_",TRUE,C1185,D1185,T1185,R1185,COUNTIFS($C$1:C1185,C1185,$D$1:D1185,D1185,$T$1:T1185,T1185,$R$1:R1185,R1185))</f>
        <v>2023_01_수프_4_246</v>
      </c>
      <c r="B1185" t="s">
        <v>16</v>
      </c>
      <c r="C1185" t="str">
        <f>LEFT(O1185,4)</f>
        <v>2023</v>
      </c>
      <c r="D1185" t="str">
        <f>MID(O1185,6,2)</f>
        <v>01</v>
      </c>
      <c r="E1185" t="str">
        <f>MID(O1185,9,2)</f>
        <v>03</v>
      </c>
      <c r="F1185">
        <v>207798873</v>
      </c>
      <c r="G1185" t="s">
        <v>3172</v>
      </c>
      <c r="H1185" t="s">
        <v>3202</v>
      </c>
      <c r="J1185" t="s">
        <v>3203</v>
      </c>
      <c r="K1185" t="s">
        <v>3204</v>
      </c>
      <c r="O1185" t="s">
        <v>3205</v>
      </c>
      <c r="R1185" t="s">
        <v>1575</v>
      </c>
      <c r="S1185" t="s">
        <v>1575</v>
      </c>
      <c r="T1185" t="str">
        <f>VLOOKUP(F1185,[1]마스터!B:E,4,)</f>
        <v>수프</v>
      </c>
    </row>
    <row r="1186" spans="1:20">
      <c r="A1186" t="str">
        <f>_xlfn.TEXTJOIN("_",TRUE,C1186,D1186,T1186,R1186,COUNTIFS($C$1:C1186,C1186,$D$1:D1186,D1186,$T$1:T1186,T1186,$R$1:R1186,R1186))</f>
        <v>2023_01_수프_3_12</v>
      </c>
      <c r="B1186" t="s">
        <v>16</v>
      </c>
      <c r="C1186" t="str">
        <f>LEFT(O1186,4)</f>
        <v>2023</v>
      </c>
      <c r="D1186" t="str">
        <f>MID(O1186,6,2)</f>
        <v>01</v>
      </c>
      <c r="E1186" t="str">
        <f>MID(O1186,9,2)</f>
        <v>03</v>
      </c>
      <c r="F1186">
        <v>207798873</v>
      </c>
      <c r="G1186" t="s">
        <v>3172</v>
      </c>
      <c r="H1186" t="s">
        <v>3206</v>
      </c>
      <c r="J1186" t="s">
        <v>3207</v>
      </c>
      <c r="K1186" t="s">
        <v>3208</v>
      </c>
      <c r="O1186" t="s">
        <v>3209</v>
      </c>
      <c r="R1186" t="s">
        <v>1556</v>
      </c>
      <c r="S1186" t="s">
        <v>1556</v>
      </c>
      <c r="T1186" t="str">
        <f>VLOOKUP(F1186,[1]마스터!B:E,4,)</f>
        <v>수프</v>
      </c>
    </row>
    <row r="1187" spans="1:20">
      <c r="A1187" t="str">
        <f>_xlfn.TEXTJOIN("_",TRUE,C1187,D1187,T1187,R1187,COUNTIFS($C$1:C1187,C1187,$D$1:D1187,D1187,$T$1:T1187,T1187,$R$1:R1187,R1187))</f>
        <v>2023_01_수프_4_247</v>
      </c>
      <c r="B1187" t="s">
        <v>16</v>
      </c>
      <c r="C1187" t="str">
        <f>LEFT(O1187,4)</f>
        <v>2023</v>
      </c>
      <c r="D1187" t="str">
        <f>MID(O1187,6,2)</f>
        <v>01</v>
      </c>
      <c r="E1187" t="str">
        <f>MID(O1187,9,2)</f>
        <v>03</v>
      </c>
      <c r="F1187">
        <v>207798873</v>
      </c>
      <c r="G1187" t="s">
        <v>3172</v>
      </c>
      <c r="H1187" t="s">
        <v>3210</v>
      </c>
      <c r="J1187" t="s">
        <v>3207</v>
      </c>
      <c r="K1187" t="s">
        <v>3211</v>
      </c>
      <c r="O1187" t="s">
        <v>3212</v>
      </c>
      <c r="R1187" t="s">
        <v>1575</v>
      </c>
      <c r="S1187" t="s">
        <v>1575</v>
      </c>
      <c r="T1187" t="str">
        <f>VLOOKUP(F1187,[1]마스터!B:E,4,)</f>
        <v>수프</v>
      </c>
    </row>
    <row r="1188" spans="1:20">
      <c r="A1188" t="str">
        <f>_xlfn.TEXTJOIN("_",TRUE,C1188,D1188,T1188,R1188,COUNTIFS($C$1:C1188,C1188,$D$1:D1188,D1188,$T$1:T1188,T1188,$R$1:R1188,R1188))</f>
        <v>2023_01_수프_4_248</v>
      </c>
      <c r="B1188" t="s">
        <v>16</v>
      </c>
      <c r="C1188" t="str">
        <f>LEFT(O1188,4)</f>
        <v>2023</v>
      </c>
      <c r="D1188" t="str">
        <f>MID(O1188,6,2)</f>
        <v>01</v>
      </c>
      <c r="E1188" t="str">
        <f>MID(O1188,9,2)</f>
        <v>03</v>
      </c>
      <c r="F1188">
        <v>207798873</v>
      </c>
      <c r="G1188" t="s">
        <v>3172</v>
      </c>
      <c r="H1188" t="s">
        <v>3213</v>
      </c>
      <c r="J1188" t="s">
        <v>3214</v>
      </c>
      <c r="K1188" t="s">
        <v>3215</v>
      </c>
      <c r="O1188" t="s">
        <v>3216</v>
      </c>
      <c r="R1188" t="s">
        <v>1575</v>
      </c>
      <c r="S1188" t="s">
        <v>1575</v>
      </c>
      <c r="T1188" t="str">
        <f>VLOOKUP(F1188,[1]마스터!B:E,4,)</f>
        <v>수프</v>
      </c>
    </row>
    <row r="1189" spans="1:20">
      <c r="A1189" t="str">
        <f>_xlfn.TEXTJOIN("_",TRUE,C1189,D1189,T1189,R1189,COUNTIFS($C$1:C1189,C1189,$D$1:D1189,D1189,$T$1:T1189,T1189,$R$1:R1189,R1189))</f>
        <v>2023_01_수프_4_249</v>
      </c>
      <c r="B1189" t="s">
        <v>16</v>
      </c>
      <c r="C1189" t="str">
        <f>LEFT(O1189,4)</f>
        <v>2023</v>
      </c>
      <c r="D1189" t="str">
        <f>MID(O1189,6,2)</f>
        <v>01</v>
      </c>
      <c r="E1189" t="str">
        <f>MID(O1189,9,2)</f>
        <v>03</v>
      </c>
      <c r="F1189">
        <v>207798873</v>
      </c>
      <c r="G1189" t="s">
        <v>3172</v>
      </c>
      <c r="H1189" t="s">
        <v>3217</v>
      </c>
      <c r="J1189" t="s">
        <v>3218</v>
      </c>
      <c r="K1189" t="s">
        <v>3219</v>
      </c>
      <c r="O1189" t="s">
        <v>3220</v>
      </c>
      <c r="R1189" t="s">
        <v>1575</v>
      </c>
      <c r="S1189" t="s">
        <v>1575</v>
      </c>
      <c r="T1189" t="str">
        <f>VLOOKUP(F1189,[1]마스터!B:E,4,)</f>
        <v>수프</v>
      </c>
    </row>
    <row r="1190" spans="1:20">
      <c r="A1190" t="str">
        <f>_xlfn.TEXTJOIN("_",TRUE,C1190,D1190,T1190,R1190,COUNTIFS($C$1:C1190,C1190,$D$1:D1190,D1190,$T$1:T1190,T1190,$R$1:R1190,R1190))</f>
        <v>2023_01_수프_4_250</v>
      </c>
      <c r="B1190" t="s">
        <v>16</v>
      </c>
      <c r="C1190" t="str">
        <f>LEFT(O1190,4)</f>
        <v>2023</v>
      </c>
      <c r="D1190" t="str">
        <f>MID(O1190,6,2)</f>
        <v>01</v>
      </c>
      <c r="E1190" t="str">
        <f>MID(O1190,9,2)</f>
        <v>03</v>
      </c>
      <c r="F1190">
        <v>84990605</v>
      </c>
      <c r="G1190" t="s">
        <v>1414</v>
      </c>
      <c r="H1190" t="s">
        <v>3221</v>
      </c>
      <c r="J1190" t="s">
        <v>1671</v>
      </c>
      <c r="K1190" t="s">
        <v>3222</v>
      </c>
      <c r="O1190" t="s">
        <v>3223</v>
      </c>
      <c r="R1190" t="s">
        <v>1575</v>
      </c>
      <c r="S1190" t="s">
        <v>1575</v>
      </c>
      <c r="T1190" t="str">
        <f>VLOOKUP(F1190,[1]마스터!B:E,4,)</f>
        <v>수프</v>
      </c>
    </row>
    <row r="1191" spans="1:20">
      <c r="A1191" t="str">
        <f>_xlfn.TEXTJOIN("_",TRUE,C1191,D1191,T1191,R1191,COUNTIFS($C$1:C1191,C1191,$D$1:D1191,D1191,$T$1:T1191,T1191,$R$1:R1191,R1191))</f>
        <v>2023_01_수프_4_251</v>
      </c>
      <c r="B1191" t="s">
        <v>16</v>
      </c>
      <c r="C1191" t="str">
        <f>LEFT(O1191,4)</f>
        <v>2023</v>
      </c>
      <c r="D1191" t="str">
        <f>MID(O1191,6,2)</f>
        <v>01</v>
      </c>
      <c r="E1191" t="str">
        <f>MID(O1191,9,2)</f>
        <v>03</v>
      </c>
      <c r="F1191">
        <v>84990605</v>
      </c>
      <c r="G1191" t="s">
        <v>1414</v>
      </c>
      <c r="H1191" t="s">
        <v>3224</v>
      </c>
      <c r="J1191" t="s">
        <v>1592</v>
      </c>
      <c r="K1191" t="s">
        <v>3225</v>
      </c>
      <c r="O1191" t="s">
        <v>3226</v>
      </c>
      <c r="R1191" t="s">
        <v>1575</v>
      </c>
      <c r="S1191" t="s">
        <v>1575</v>
      </c>
      <c r="T1191" t="str">
        <f>VLOOKUP(F1191,[1]마스터!B:E,4,)</f>
        <v>수프</v>
      </c>
    </row>
    <row r="1192" spans="1:20">
      <c r="A1192" t="str">
        <f>_xlfn.TEXTJOIN("_",TRUE,C1192,D1192,T1192,R1192,COUNTIFS($C$1:C1192,C1192,$D$1:D1192,D1192,$T$1:T1192,T1192,$R$1:R1192,R1192))</f>
        <v>2023_01_수프_4_252</v>
      </c>
      <c r="B1192" t="s">
        <v>16</v>
      </c>
      <c r="C1192" t="str">
        <f>LEFT(O1192,4)</f>
        <v>2023</v>
      </c>
      <c r="D1192" t="str">
        <f>MID(O1192,6,2)</f>
        <v>01</v>
      </c>
      <c r="E1192" t="str">
        <f>MID(O1192,9,2)</f>
        <v>03</v>
      </c>
      <c r="F1192">
        <v>84990605</v>
      </c>
      <c r="G1192" t="s">
        <v>1414</v>
      </c>
      <c r="H1192" t="s">
        <v>3227</v>
      </c>
      <c r="J1192" t="s">
        <v>1671</v>
      </c>
      <c r="K1192" t="s">
        <v>3228</v>
      </c>
      <c r="O1192" t="s">
        <v>3229</v>
      </c>
      <c r="R1192" t="s">
        <v>1575</v>
      </c>
      <c r="S1192" t="s">
        <v>1575</v>
      </c>
      <c r="T1192" t="str">
        <f>VLOOKUP(F1192,[1]마스터!B:E,4,)</f>
        <v>수프</v>
      </c>
    </row>
    <row r="1193" spans="1:20">
      <c r="A1193" t="str">
        <f>_xlfn.TEXTJOIN("_",TRUE,C1193,D1193,T1193,R1193,COUNTIFS($C$1:C1193,C1193,$D$1:D1193,D1193,$T$1:T1193,T1193,$R$1:R1193,R1193))</f>
        <v>2023_01_수프_4_253</v>
      </c>
      <c r="B1193" t="s">
        <v>16</v>
      </c>
      <c r="C1193" t="str">
        <f>LEFT(O1193,4)</f>
        <v>2023</v>
      </c>
      <c r="D1193" t="str">
        <f>MID(O1193,6,2)</f>
        <v>01</v>
      </c>
      <c r="E1193" t="str">
        <f>MID(O1193,9,2)</f>
        <v>03</v>
      </c>
      <c r="F1193">
        <v>84990605</v>
      </c>
      <c r="G1193" t="s">
        <v>1414</v>
      </c>
      <c r="H1193" t="s">
        <v>1951</v>
      </c>
      <c r="J1193" t="s">
        <v>1603</v>
      </c>
      <c r="K1193" t="s">
        <v>3230</v>
      </c>
      <c r="O1193" t="s">
        <v>3231</v>
      </c>
      <c r="R1193" t="s">
        <v>1575</v>
      </c>
      <c r="S1193" t="s">
        <v>1575</v>
      </c>
      <c r="T1193" t="str">
        <f>VLOOKUP(F1193,[1]마스터!B:E,4,)</f>
        <v>수프</v>
      </c>
    </row>
    <row r="1194" spans="1:20">
      <c r="A1194" t="str">
        <f>_xlfn.TEXTJOIN("_",TRUE,C1194,D1194,T1194,R1194,COUNTIFS($C$1:C1194,C1194,$D$1:D1194,D1194,$T$1:T1194,T1194,$R$1:R1194,R1194))</f>
        <v>2023_01_수프_4_254</v>
      </c>
      <c r="B1194" t="s">
        <v>16</v>
      </c>
      <c r="C1194" t="str">
        <f>LEFT(O1194,4)</f>
        <v>2023</v>
      </c>
      <c r="D1194" t="str">
        <f>MID(O1194,6,2)</f>
        <v>01</v>
      </c>
      <c r="E1194" t="str">
        <f>MID(O1194,9,2)</f>
        <v>02</v>
      </c>
      <c r="F1194">
        <v>84990605</v>
      </c>
      <c r="G1194" t="s">
        <v>1414</v>
      </c>
      <c r="H1194" t="s">
        <v>3232</v>
      </c>
      <c r="J1194" t="s">
        <v>1671</v>
      </c>
      <c r="K1194" t="s">
        <v>3233</v>
      </c>
      <c r="O1194" t="s">
        <v>3234</v>
      </c>
      <c r="R1194" t="s">
        <v>1575</v>
      </c>
      <c r="S1194" t="s">
        <v>1575</v>
      </c>
      <c r="T1194" t="str">
        <f>VLOOKUP(F1194,[1]마스터!B:E,4,)</f>
        <v>수프</v>
      </c>
    </row>
    <row r="1195" spans="1:20">
      <c r="A1195" t="str">
        <f>_xlfn.TEXTJOIN("_",TRUE,C1195,D1195,T1195,R1195,COUNTIFS($C$1:C1195,C1195,$D$1:D1195,D1195,$T$1:T1195,T1195,$R$1:R1195,R1195))</f>
        <v>2023_01_수프_4_255</v>
      </c>
      <c r="B1195" t="s">
        <v>16</v>
      </c>
      <c r="C1195" t="str">
        <f>LEFT(O1195,4)</f>
        <v>2023</v>
      </c>
      <c r="D1195" t="str">
        <f>MID(O1195,6,2)</f>
        <v>01</v>
      </c>
      <c r="E1195" t="str">
        <f>MID(O1195,9,2)</f>
        <v>02</v>
      </c>
      <c r="F1195">
        <v>84990605</v>
      </c>
      <c r="G1195" t="s">
        <v>1414</v>
      </c>
      <c r="H1195" t="s">
        <v>3235</v>
      </c>
      <c r="J1195" t="s">
        <v>1595</v>
      </c>
      <c r="K1195" t="s">
        <v>3236</v>
      </c>
      <c r="O1195" t="s">
        <v>3237</v>
      </c>
      <c r="R1195" t="s">
        <v>1575</v>
      </c>
      <c r="S1195" t="s">
        <v>1575</v>
      </c>
      <c r="T1195" t="str">
        <f>VLOOKUP(F1195,[1]마스터!B:E,4,)</f>
        <v>수프</v>
      </c>
    </row>
    <row r="1196" spans="1:20">
      <c r="A1196" t="str">
        <f>_xlfn.TEXTJOIN("_",TRUE,C1196,D1196,T1196,R1196,COUNTIFS($C$1:C1196,C1196,$D$1:D1196,D1196,$T$1:T1196,T1196,$R$1:R1196,R1196))</f>
        <v>2023_01_수프_4_256</v>
      </c>
      <c r="B1196" t="s">
        <v>16</v>
      </c>
      <c r="C1196" t="str">
        <f>LEFT(O1196,4)</f>
        <v>2023</v>
      </c>
      <c r="D1196" t="str">
        <f>MID(O1196,6,2)</f>
        <v>01</v>
      </c>
      <c r="E1196" t="str">
        <f>MID(O1196,9,2)</f>
        <v>02</v>
      </c>
      <c r="F1196">
        <v>84990605</v>
      </c>
      <c r="G1196" t="s">
        <v>1414</v>
      </c>
      <c r="H1196" t="s">
        <v>3238</v>
      </c>
      <c r="J1196" t="s">
        <v>1595</v>
      </c>
      <c r="K1196" t="s">
        <v>3239</v>
      </c>
      <c r="O1196" t="s">
        <v>3240</v>
      </c>
      <c r="R1196" t="s">
        <v>1575</v>
      </c>
      <c r="S1196" t="s">
        <v>1575</v>
      </c>
      <c r="T1196" t="str">
        <f>VLOOKUP(F1196,[1]마스터!B:E,4,)</f>
        <v>수프</v>
      </c>
    </row>
    <row r="1197" spans="1:20">
      <c r="A1197" t="str">
        <f>_xlfn.TEXTJOIN("_",TRUE,C1197,D1197,T1197,R1197,COUNTIFS($C$1:C1197,C1197,$D$1:D1197,D1197,$T$1:T1197,T1197,$R$1:R1197,R1197))</f>
        <v>2023_01_수프_4_257</v>
      </c>
      <c r="B1197" t="s">
        <v>16</v>
      </c>
      <c r="C1197" t="str">
        <f>LEFT(O1197,4)</f>
        <v>2023</v>
      </c>
      <c r="D1197" t="str">
        <f>MID(O1197,6,2)</f>
        <v>01</v>
      </c>
      <c r="E1197" t="str">
        <f>MID(O1197,9,2)</f>
        <v>02</v>
      </c>
      <c r="F1197">
        <v>84990605</v>
      </c>
      <c r="G1197" t="s">
        <v>1414</v>
      </c>
      <c r="H1197" t="s">
        <v>3241</v>
      </c>
      <c r="J1197" t="s">
        <v>1592</v>
      </c>
      <c r="K1197" t="s">
        <v>3242</v>
      </c>
      <c r="O1197" t="s">
        <v>3243</v>
      </c>
      <c r="R1197" t="s">
        <v>1575</v>
      </c>
      <c r="S1197" t="s">
        <v>1575</v>
      </c>
      <c r="T1197" t="str">
        <f>VLOOKUP(F1197,[1]마스터!B:E,4,)</f>
        <v>수프</v>
      </c>
    </row>
    <row r="1198" spans="1:20">
      <c r="A1198" t="str">
        <f>_xlfn.TEXTJOIN("_",TRUE,C1198,D1198,T1198,R1198,COUNTIFS($C$1:C1198,C1198,$D$1:D1198,D1198,$T$1:T1198,T1198,$R$1:R1198,R1198))</f>
        <v>2023_01_수프_4_258</v>
      </c>
      <c r="B1198" t="s">
        <v>16</v>
      </c>
      <c r="C1198" t="str">
        <f>LEFT(O1198,4)</f>
        <v>2023</v>
      </c>
      <c r="D1198" t="str">
        <f>MID(O1198,6,2)</f>
        <v>01</v>
      </c>
      <c r="E1198" t="str">
        <f>MID(O1198,9,2)</f>
        <v>02</v>
      </c>
      <c r="F1198">
        <v>84990605</v>
      </c>
      <c r="G1198" t="s">
        <v>1414</v>
      </c>
      <c r="H1198" t="s">
        <v>3244</v>
      </c>
      <c r="J1198" t="s">
        <v>1606</v>
      </c>
      <c r="K1198" t="s">
        <v>3245</v>
      </c>
      <c r="O1198" t="s">
        <v>3246</v>
      </c>
      <c r="R1198" t="s">
        <v>1575</v>
      </c>
      <c r="S1198" t="s">
        <v>1575</v>
      </c>
      <c r="T1198" t="str">
        <f>VLOOKUP(F1198,[1]마스터!B:E,4,)</f>
        <v>수프</v>
      </c>
    </row>
    <row r="1199" spans="1:20">
      <c r="A1199" t="str">
        <f>_xlfn.TEXTJOIN("_",TRUE,C1199,D1199,T1199,R1199,COUNTIFS($C$1:C1199,C1199,$D$1:D1199,D1199,$T$1:T1199,T1199,$R$1:R1199,R1199))</f>
        <v>2023_01_수프_4_259</v>
      </c>
      <c r="B1199" t="s">
        <v>16</v>
      </c>
      <c r="C1199" t="str">
        <f>LEFT(O1199,4)</f>
        <v>2023</v>
      </c>
      <c r="D1199" t="str">
        <f>MID(O1199,6,2)</f>
        <v>01</v>
      </c>
      <c r="E1199" t="str">
        <f>MID(O1199,9,2)</f>
        <v>02</v>
      </c>
      <c r="F1199">
        <v>84990605</v>
      </c>
      <c r="G1199" t="s">
        <v>1414</v>
      </c>
      <c r="H1199" t="s">
        <v>3247</v>
      </c>
      <c r="J1199" t="s">
        <v>1592</v>
      </c>
      <c r="K1199" t="s">
        <v>3248</v>
      </c>
      <c r="O1199" t="s">
        <v>3249</v>
      </c>
      <c r="R1199" t="s">
        <v>1575</v>
      </c>
      <c r="S1199" t="s">
        <v>1575</v>
      </c>
      <c r="T1199" t="str">
        <f>VLOOKUP(F1199,[1]마스터!B:E,4,)</f>
        <v>수프</v>
      </c>
    </row>
    <row r="1200" spans="1:20">
      <c r="A1200" t="str">
        <f>_xlfn.TEXTJOIN("_",TRUE,C1200,D1200,T1200,R1200,COUNTIFS($C$1:C1200,C1200,$D$1:D1200,D1200,$T$1:T1200,T1200,$R$1:R1200,R1200))</f>
        <v>2023_01_수프_4_260</v>
      </c>
      <c r="B1200" t="s">
        <v>16</v>
      </c>
      <c r="C1200" t="str">
        <f>LEFT(O1200,4)</f>
        <v>2023</v>
      </c>
      <c r="D1200" t="str">
        <f>MID(O1200,6,2)</f>
        <v>01</v>
      </c>
      <c r="E1200" t="str">
        <f>MID(O1200,9,2)</f>
        <v>02</v>
      </c>
      <c r="F1200">
        <v>84990605</v>
      </c>
      <c r="G1200" t="s">
        <v>1414</v>
      </c>
      <c r="H1200" t="s">
        <v>3250</v>
      </c>
      <c r="J1200" t="s">
        <v>1606</v>
      </c>
      <c r="K1200" t="s">
        <v>3251</v>
      </c>
      <c r="O1200" t="s">
        <v>3252</v>
      </c>
      <c r="R1200" t="s">
        <v>1575</v>
      </c>
      <c r="S1200" t="s">
        <v>1575</v>
      </c>
      <c r="T1200" t="str">
        <f>VLOOKUP(F1200,[1]마스터!B:E,4,)</f>
        <v>수프</v>
      </c>
    </row>
    <row r="1201" spans="1:20">
      <c r="A1201" t="str">
        <f>_xlfn.TEXTJOIN("_",TRUE,C1201,D1201,T1201,R1201,COUNTIFS($C$1:C1201,C1201,$D$1:D1201,D1201,$T$1:T1201,T1201,$R$1:R1201,R1201))</f>
        <v>2023_01_수프_4_261</v>
      </c>
      <c r="B1201" t="s">
        <v>16</v>
      </c>
      <c r="C1201" t="str">
        <f>LEFT(O1201,4)</f>
        <v>2023</v>
      </c>
      <c r="D1201" t="str">
        <f>MID(O1201,6,2)</f>
        <v>01</v>
      </c>
      <c r="E1201" t="str">
        <f>MID(O1201,9,2)</f>
        <v>02</v>
      </c>
      <c r="F1201">
        <v>84990605</v>
      </c>
      <c r="G1201" t="s">
        <v>1414</v>
      </c>
      <c r="H1201" t="s">
        <v>3253</v>
      </c>
      <c r="J1201" t="s">
        <v>1671</v>
      </c>
      <c r="K1201" t="s">
        <v>3254</v>
      </c>
      <c r="O1201" t="s">
        <v>3255</v>
      </c>
      <c r="R1201" t="s">
        <v>1575</v>
      </c>
      <c r="S1201" t="s">
        <v>1575</v>
      </c>
      <c r="T1201" t="str">
        <f>VLOOKUP(F1201,[1]마스터!B:E,4,)</f>
        <v>수프</v>
      </c>
    </row>
    <row r="1202" spans="1:20">
      <c r="A1202" t="str">
        <f>_xlfn.TEXTJOIN("_",TRUE,C1202,D1202,T1202,R1202,COUNTIFS($C$1:C1202,C1202,$D$1:D1202,D1202,$T$1:T1202,T1202,$R$1:R1202,R1202))</f>
        <v>2023_01_수프_4_262</v>
      </c>
      <c r="B1202" t="s">
        <v>16</v>
      </c>
      <c r="C1202" t="str">
        <f>LEFT(O1202,4)</f>
        <v>2023</v>
      </c>
      <c r="D1202" t="str">
        <f>MID(O1202,6,2)</f>
        <v>01</v>
      </c>
      <c r="E1202" t="str">
        <f>MID(O1202,9,2)</f>
        <v>02</v>
      </c>
      <c r="F1202">
        <v>84990605</v>
      </c>
      <c r="G1202" t="s">
        <v>1414</v>
      </c>
      <c r="H1202" t="s">
        <v>3256</v>
      </c>
      <c r="J1202" t="s">
        <v>1671</v>
      </c>
      <c r="K1202" t="s">
        <v>3257</v>
      </c>
      <c r="O1202" t="s">
        <v>3258</v>
      </c>
      <c r="R1202" t="s">
        <v>1575</v>
      </c>
      <c r="S1202" t="s">
        <v>1575</v>
      </c>
      <c r="T1202" t="str">
        <f>VLOOKUP(F1202,[1]마스터!B:E,4,)</f>
        <v>수프</v>
      </c>
    </row>
    <row r="1203" spans="1:20">
      <c r="A1203" t="str">
        <f>_xlfn.TEXTJOIN("_",TRUE,C1203,D1203,T1203,R1203,COUNTIFS($C$1:C1203,C1203,$D$1:D1203,D1203,$T$1:T1203,T1203,$R$1:R1203,R1203))</f>
        <v>2023_01_수프_4_263</v>
      </c>
      <c r="B1203" t="s">
        <v>16</v>
      </c>
      <c r="C1203" t="str">
        <f>LEFT(O1203,4)</f>
        <v>2023</v>
      </c>
      <c r="D1203" t="str">
        <f>MID(O1203,6,2)</f>
        <v>01</v>
      </c>
      <c r="E1203" t="str">
        <f>MID(O1203,9,2)</f>
        <v>02</v>
      </c>
      <c r="F1203">
        <v>84990605</v>
      </c>
      <c r="G1203" t="s">
        <v>1414</v>
      </c>
      <c r="H1203" t="s">
        <v>3259</v>
      </c>
      <c r="J1203" t="s">
        <v>1595</v>
      </c>
      <c r="K1203" t="s">
        <v>3260</v>
      </c>
      <c r="O1203" t="s">
        <v>3261</v>
      </c>
      <c r="R1203" t="s">
        <v>1575</v>
      </c>
      <c r="S1203" t="s">
        <v>1575</v>
      </c>
      <c r="T1203" t="str">
        <f>VLOOKUP(F1203,[1]마스터!B:E,4,)</f>
        <v>수프</v>
      </c>
    </row>
    <row r="1204" spans="1:20">
      <c r="A1204" t="str">
        <f>_xlfn.TEXTJOIN("_",TRUE,C1204,D1204,T1204,R1204,COUNTIFS($C$1:C1204,C1204,$D$1:D1204,D1204,$T$1:T1204,T1204,$R$1:R1204,R1204))</f>
        <v>2023_01_수프_4_264</v>
      </c>
      <c r="B1204" t="s">
        <v>16</v>
      </c>
      <c r="C1204" t="str">
        <f>LEFT(O1204,4)</f>
        <v>2023</v>
      </c>
      <c r="D1204" t="str">
        <f>MID(O1204,6,2)</f>
        <v>01</v>
      </c>
      <c r="E1204" t="str">
        <f>MID(O1204,9,2)</f>
        <v>02</v>
      </c>
      <c r="F1204">
        <v>84990605</v>
      </c>
      <c r="G1204" t="s">
        <v>1414</v>
      </c>
      <c r="H1204" t="s">
        <v>3262</v>
      </c>
      <c r="J1204" t="s">
        <v>1592</v>
      </c>
      <c r="K1204" t="s">
        <v>3263</v>
      </c>
      <c r="O1204" t="s">
        <v>3264</v>
      </c>
      <c r="R1204" t="s">
        <v>1575</v>
      </c>
      <c r="S1204" t="s">
        <v>1575</v>
      </c>
      <c r="T1204" t="str">
        <f>VLOOKUP(F1204,[1]마스터!B:E,4,)</f>
        <v>수프</v>
      </c>
    </row>
    <row r="1205" spans="1:20">
      <c r="A1205" t="str">
        <f>_xlfn.TEXTJOIN("_",TRUE,C1205,D1205,T1205,R1205,COUNTIFS($C$1:C1205,C1205,$D$1:D1205,D1205,$T$1:T1205,T1205,$R$1:R1205,R1205))</f>
        <v>2023_01_수프_4_265</v>
      </c>
      <c r="B1205" t="s">
        <v>16</v>
      </c>
      <c r="C1205" t="str">
        <f>LEFT(O1205,4)</f>
        <v>2023</v>
      </c>
      <c r="D1205" t="str">
        <f>MID(O1205,6,2)</f>
        <v>01</v>
      </c>
      <c r="E1205" t="str">
        <f>MID(O1205,9,2)</f>
        <v>02</v>
      </c>
      <c r="F1205">
        <v>84990605</v>
      </c>
      <c r="G1205" t="s">
        <v>1414</v>
      </c>
      <c r="H1205" t="s">
        <v>3265</v>
      </c>
      <c r="J1205" t="s">
        <v>1671</v>
      </c>
      <c r="K1205" t="s">
        <v>3266</v>
      </c>
      <c r="O1205" t="s">
        <v>3267</v>
      </c>
      <c r="R1205" t="s">
        <v>1575</v>
      </c>
      <c r="S1205" t="s">
        <v>1575</v>
      </c>
      <c r="T1205" t="str">
        <f>VLOOKUP(F1205,[1]마스터!B:E,4,)</f>
        <v>수프</v>
      </c>
    </row>
    <row r="1206" spans="1:20">
      <c r="A1206" t="str">
        <f>_xlfn.TEXTJOIN("_",TRUE,C1206,D1206,T1206,R1206,COUNTIFS($C$1:C1206,C1206,$D$1:D1206,D1206,$T$1:T1206,T1206,$R$1:R1206,R1206))</f>
        <v>2023_01_수프_4_266</v>
      </c>
      <c r="B1206" t="s">
        <v>16</v>
      </c>
      <c r="C1206" t="str">
        <f>LEFT(O1206,4)</f>
        <v>2023</v>
      </c>
      <c r="D1206" t="str">
        <f>MID(O1206,6,2)</f>
        <v>01</v>
      </c>
      <c r="E1206" t="str">
        <f>MID(O1206,9,2)</f>
        <v>02</v>
      </c>
      <c r="F1206">
        <v>84990605</v>
      </c>
      <c r="G1206" t="s">
        <v>1414</v>
      </c>
      <c r="H1206" t="s">
        <v>3268</v>
      </c>
      <c r="J1206" t="s">
        <v>1592</v>
      </c>
      <c r="K1206" t="s">
        <v>3269</v>
      </c>
      <c r="O1206" t="s">
        <v>3270</v>
      </c>
      <c r="R1206" t="s">
        <v>1575</v>
      </c>
      <c r="S1206" t="s">
        <v>1575</v>
      </c>
      <c r="T1206" t="str">
        <f>VLOOKUP(F1206,[1]마스터!B:E,4,)</f>
        <v>수프</v>
      </c>
    </row>
    <row r="1207" spans="1:20">
      <c r="A1207" t="str">
        <f>_xlfn.TEXTJOIN("_",TRUE,C1207,D1207,T1207,R1207,COUNTIFS($C$1:C1207,C1207,$D$1:D1207,D1207,$T$1:T1207,T1207,$R$1:R1207,R1207))</f>
        <v>2023_01_수프_4_267</v>
      </c>
      <c r="B1207" t="s">
        <v>16</v>
      </c>
      <c r="C1207" t="str">
        <f>LEFT(O1207,4)</f>
        <v>2023</v>
      </c>
      <c r="D1207" t="str">
        <f>MID(O1207,6,2)</f>
        <v>01</v>
      </c>
      <c r="E1207" t="str">
        <f>MID(O1207,9,2)</f>
        <v>02</v>
      </c>
      <c r="F1207">
        <v>84990605</v>
      </c>
      <c r="G1207" t="s">
        <v>1414</v>
      </c>
      <c r="H1207" t="s">
        <v>3271</v>
      </c>
      <c r="J1207" t="s">
        <v>1671</v>
      </c>
      <c r="K1207" t="s">
        <v>3272</v>
      </c>
      <c r="O1207" t="s">
        <v>3273</v>
      </c>
      <c r="R1207" t="s">
        <v>1575</v>
      </c>
      <c r="S1207" t="s">
        <v>1575</v>
      </c>
      <c r="T1207" t="str">
        <f>VLOOKUP(F1207,[1]마스터!B:E,4,)</f>
        <v>수프</v>
      </c>
    </row>
    <row r="1208" spans="1:20">
      <c r="A1208" t="str">
        <f>_xlfn.TEXTJOIN("_",TRUE,C1208,D1208,T1208,R1208,COUNTIFS($C$1:C1208,C1208,$D$1:D1208,D1208,$T$1:T1208,T1208,$R$1:R1208,R1208))</f>
        <v>2023_01_수프_4_268</v>
      </c>
      <c r="B1208" t="s">
        <v>16</v>
      </c>
      <c r="C1208" t="str">
        <f>LEFT(O1208,4)</f>
        <v>2023</v>
      </c>
      <c r="D1208" t="str">
        <f>MID(O1208,6,2)</f>
        <v>01</v>
      </c>
      <c r="E1208" t="str">
        <f>MID(O1208,9,2)</f>
        <v>01</v>
      </c>
      <c r="F1208">
        <v>84990605</v>
      </c>
      <c r="G1208" t="s">
        <v>1414</v>
      </c>
      <c r="H1208" t="s">
        <v>3274</v>
      </c>
      <c r="J1208" t="s">
        <v>1595</v>
      </c>
      <c r="K1208" t="s">
        <v>3275</v>
      </c>
      <c r="O1208" t="s">
        <v>3276</v>
      </c>
      <c r="R1208" t="s">
        <v>1575</v>
      </c>
      <c r="S1208" t="s">
        <v>1575</v>
      </c>
      <c r="T1208" t="str">
        <f>VLOOKUP(F1208,[1]마스터!B:E,4,)</f>
        <v>수프</v>
      </c>
    </row>
    <row r="1209" spans="1:20">
      <c r="A1209" t="str">
        <f>_xlfn.TEXTJOIN("_",TRUE,C1209,D1209,T1209,R1209,COUNTIFS($C$1:C1209,C1209,$D$1:D1209,D1209,$T$1:T1209,T1209,$R$1:R1209,R1209))</f>
        <v>2023_01_수프_4_269</v>
      </c>
      <c r="B1209" t="s">
        <v>16</v>
      </c>
      <c r="C1209" t="str">
        <f>LEFT(O1209,4)</f>
        <v>2023</v>
      </c>
      <c r="D1209" t="str">
        <f>MID(O1209,6,2)</f>
        <v>01</v>
      </c>
      <c r="E1209" t="str">
        <f>MID(O1209,9,2)</f>
        <v>01</v>
      </c>
      <c r="F1209">
        <v>84990605</v>
      </c>
      <c r="G1209" t="s">
        <v>1414</v>
      </c>
      <c r="H1209" t="s">
        <v>3277</v>
      </c>
      <c r="J1209" t="s">
        <v>1671</v>
      </c>
      <c r="K1209" t="s">
        <v>3278</v>
      </c>
      <c r="O1209" t="s">
        <v>3279</v>
      </c>
      <c r="R1209" t="s">
        <v>1575</v>
      </c>
      <c r="S1209" t="s">
        <v>1575</v>
      </c>
      <c r="T1209" t="str">
        <f>VLOOKUP(F1209,[1]마스터!B:E,4,)</f>
        <v>수프</v>
      </c>
    </row>
    <row r="1210" spans="1:20">
      <c r="A1210" t="str">
        <f>_xlfn.TEXTJOIN("_",TRUE,C1210,D1210,T1210,R1210,COUNTIFS($C$1:C1210,C1210,$D$1:D1210,D1210,$T$1:T1210,T1210,$R$1:R1210,R1210))</f>
        <v>2023_01_수프_4_270</v>
      </c>
      <c r="B1210" t="s">
        <v>16</v>
      </c>
      <c r="C1210" t="str">
        <f>LEFT(O1210,4)</f>
        <v>2023</v>
      </c>
      <c r="D1210" t="str">
        <f>MID(O1210,6,2)</f>
        <v>01</v>
      </c>
      <c r="E1210" t="str">
        <f>MID(O1210,9,2)</f>
        <v>01</v>
      </c>
      <c r="F1210">
        <v>84990605</v>
      </c>
      <c r="G1210" t="s">
        <v>1414</v>
      </c>
      <c r="H1210" t="s">
        <v>3280</v>
      </c>
      <c r="J1210" t="s">
        <v>1603</v>
      </c>
      <c r="K1210" t="s">
        <v>3281</v>
      </c>
      <c r="O1210" t="s">
        <v>3282</v>
      </c>
      <c r="R1210" t="s">
        <v>1575</v>
      </c>
      <c r="S1210" t="s">
        <v>1575</v>
      </c>
      <c r="T1210" t="str">
        <f>VLOOKUP(F1210,[1]마스터!B:E,4,)</f>
        <v>수프</v>
      </c>
    </row>
    <row r="1211" spans="1:20">
      <c r="A1211" t="str">
        <f>_xlfn.TEXTJOIN("_",TRUE,C1211,D1211,T1211,R1211,COUNTIFS($C$1:C1211,C1211,$D$1:D1211,D1211,$T$1:T1211,T1211,$R$1:R1211,R1211))</f>
        <v>2023_01_수프_4_271</v>
      </c>
      <c r="B1211" t="s">
        <v>16</v>
      </c>
      <c r="C1211" t="str">
        <f>LEFT(O1211,4)</f>
        <v>2023</v>
      </c>
      <c r="D1211" t="str">
        <f>MID(O1211,6,2)</f>
        <v>01</v>
      </c>
      <c r="E1211" t="str">
        <f>MID(O1211,9,2)</f>
        <v>01</v>
      </c>
      <c r="F1211">
        <v>84990605</v>
      </c>
      <c r="G1211" t="s">
        <v>1414</v>
      </c>
      <c r="H1211" t="s">
        <v>3283</v>
      </c>
      <c r="J1211" t="s">
        <v>1671</v>
      </c>
      <c r="K1211" t="s">
        <v>3284</v>
      </c>
      <c r="O1211" t="s">
        <v>3285</v>
      </c>
      <c r="R1211" t="s">
        <v>1575</v>
      </c>
      <c r="S1211" t="s">
        <v>1575</v>
      </c>
      <c r="T1211" t="str">
        <f>VLOOKUP(F1211,[1]마스터!B:E,4,)</f>
        <v>수프</v>
      </c>
    </row>
    <row r="1212" spans="1:20">
      <c r="A1212" t="str">
        <f>_xlfn.TEXTJOIN("_",TRUE,C1212,D1212,T1212,R1212,COUNTIFS($C$1:C1212,C1212,$D$1:D1212,D1212,$T$1:T1212,T1212,$R$1:R1212,R1212))</f>
        <v>2023_01_수프_3_13</v>
      </c>
      <c r="B1212" t="s">
        <v>16</v>
      </c>
      <c r="C1212" t="str">
        <f>LEFT(O1212,4)</f>
        <v>2023</v>
      </c>
      <c r="D1212" t="str">
        <f>MID(O1212,6,2)</f>
        <v>01</v>
      </c>
      <c r="E1212" t="str">
        <f>MID(O1212,9,2)</f>
        <v>01</v>
      </c>
      <c r="F1212">
        <v>84990605</v>
      </c>
      <c r="G1212" t="s">
        <v>1414</v>
      </c>
      <c r="H1212" t="s">
        <v>3286</v>
      </c>
      <c r="J1212" t="s">
        <v>1603</v>
      </c>
      <c r="K1212" t="s">
        <v>3287</v>
      </c>
      <c r="O1212" t="s">
        <v>3288</v>
      </c>
      <c r="R1212" t="s">
        <v>1556</v>
      </c>
      <c r="S1212" t="s">
        <v>1575</v>
      </c>
      <c r="T1212" t="str">
        <f>VLOOKUP(F1212,[1]마스터!B:E,4,)</f>
        <v>수프</v>
      </c>
    </row>
    <row r="1213" spans="1:20">
      <c r="A1213" t="str">
        <f>_xlfn.TEXTJOIN("_",TRUE,C1213,D1213,T1213,R1213,COUNTIFS($C$1:C1213,C1213,$D$1:D1213,D1213,$T$1:T1213,T1213,$R$1:R1213,R1213))</f>
        <v>2023_01_수프_4_272</v>
      </c>
      <c r="B1213" t="s">
        <v>16</v>
      </c>
      <c r="C1213" t="str">
        <f>LEFT(O1213,4)</f>
        <v>2023</v>
      </c>
      <c r="D1213" t="str">
        <f>MID(O1213,6,2)</f>
        <v>01</v>
      </c>
      <c r="E1213" t="str">
        <f>MID(O1213,9,2)</f>
        <v>01</v>
      </c>
      <c r="F1213">
        <v>84990605</v>
      </c>
      <c r="G1213" t="s">
        <v>1414</v>
      </c>
      <c r="H1213" t="s">
        <v>3289</v>
      </c>
      <c r="J1213" t="s">
        <v>1671</v>
      </c>
      <c r="K1213" t="s">
        <v>3290</v>
      </c>
      <c r="O1213" t="s">
        <v>3291</v>
      </c>
      <c r="R1213" t="s">
        <v>1575</v>
      </c>
      <c r="S1213" t="s">
        <v>1575</v>
      </c>
      <c r="T1213" t="str">
        <f>VLOOKUP(F1213,[1]마스터!B:E,4,)</f>
        <v>수프</v>
      </c>
    </row>
    <row r="1214" spans="1:20">
      <c r="A1214" t="str">
        <f>_xlfn.TEXTJOIN("_",TRUE,C1214,D1214,T1214,R1214,COUNTIFS($C$1:C1214,C1214,$D$1:D1214,D1214,$T$1:T1214,T1214,$R$1:R1214,R1214))</f>
        <v>2023_01_수프_4_273</v>
      </c>
      <c r="B1214" t="s">
        <v>16</v>
      </c>
      <c r="C1214" t="str">
        <f>LEFT(O1214,4)</f>
        <v>2023</v>
      </c>
      <c r="D1214" t="str">
        <f>MID(O1214,6,2)</f>
        <v>01</v>
      </c>
      <c r="E1214" t="str">
        <f>MID(O1214,9,2)</f>
        <v>01</v>
      </c>
      <c r="F1214">
        <v>84990605</v>
      </c>
      <c r="G1214" t="s">
        <v>1414</v>
      </c>
      <c r="H1214" t="s">
        <v>3292</v>
      </c>
      <c r="J1214" t="s">
        <v>1595</v>
      </c>
      <c r="K1214" t="s">
        <v>3293</v>
      </c>
      <c r="O1214" t="s">
        <v>3294</v>
      </c>
      <c r="R1214" t="s">
        <v>1575</v>
      </c>
      <c r="S1214" t="s">
        <v>1575</v>
      </c>
      <c r="T1214" t="str">
        <f>VLOOKUP(F1214,[1]마스터!B:E,4,)</f>
        <v>수프</v>
      </c>
    </row>
    <row r="1215" spans="1:20">
      <c r="A1215" t="str">
        <f>_xlfn.TEXTJOIN("_",TRUE,C1215,D1215,T1215,R1215,COUNTIFS($C$1:C1215,C1215,$D$1:D1215,D1215,$T$1:T1215,T1215,$R$1:R1215,R1215))</f>
        <v>2023_01_수프_4_274</v>
      </c>
      <c r="B1215" t="s">
        <v>16</v>
      </c>
      <c r="C1215" t="str">
        <f>LEFT(O1215,4)</f>
        <v>2023</v>
      </c>
      <c r="D1215" t="str">
        <f>MID(O1215,6,2)</f>
        <v>01</v>
      </c>
      <c r="E1215" t="str">
        <f>MID(O1215,9,2)</f>
        <v>01</v>
      </c>
      <c r="F1215">
        <v>84990605</v>
      </c>
      <c r="G1215" t="s">
        <v>1414</v>
      </c>
      <c r="H1215" t="s">
        <v>3295</v>
      </c>
      <c r="J1215" t="s">
        <v>1671</v>
      </c>
      <c r="K1215" t="s">
        <v>3296</v>
      </c>
      <c r="O1215" t="s">
        <v>3297</v>
      </c>
      <c r="R1215" t="s">
        <v>1575</v>
      </c>
      <c r="S1215" t="s">
        <v>1575</v>
      </c>
      <c r="T1215" t="str">
        <f>VLOOKUP(F1215,[1]마스터!B:E,4,)</f>
        <v>수프</v>
      </c>
    </row>
    <row r="1216" spans="1:20">
      <c r="A1216" t="str">
        <f>_xlfn.TEXTJOIN("_",TRUE,C1216,D1216,T1216,R1216,COUNTIFS($C$1:C1216,C1216,$D$1:D1216,D1216,$T$1:T1216,T1216,$R$1:R1216,R1216))</f>
        <v>2023_01_수프_4_275</v>
      </c>
      <c r="B1216" t="s">
        <v>16</v>
      </c>
      <c r="C1216" t="str">
        <f>LEFT(O1216,4)</f>
        <v>2023</v>
      </c>
      <c r="D1216" t="str">
        <f>MID(O1216,6,2)</f>
        <v>01</v>
      </c>
      <c r="E1216" t="str">
        <f>MID(O1216,9,2)</f>
        <v>01</v>
      </c>
      <c r="F1216">
        <v>84990605</v>
      </c>
      <c r="G1216" t="s">
        <v>1414</v>
      </c>
      <c r="H1216" t="s">
        <v>3298</v>
      </c>
      <c r="J1216" t="s">
        <v>1595</v>
      </c>
      <c r="K1216" t="s">
        <v>3299</v>
      </c>
      <c r="O1216" t="s">
        <v>3300</v>
      </c>
      <c r="R1216" t="s">
        <v>1575</v>
      </c>
      <c r="S1216" t="s">
        <v>1575</v>
      </c>
      <c r="T1216" t="str">
        <f>VLOOKUP(F1216,[1]마스터!B:E,4,)</f>
        <v>수프</v>
      </c>
    </row>
    <row r="1217" spans="1:20">
      <c r="A1217" t="str">
        <f>_xlfn.TEXTJOIN("_",TRUE,C1217,D1217,T1217,R1217,COUNTIFS($C$1:C1217,C1217,$D$1:D1217,D1217,$T$1:T1217,T1217,$R$1:R1217,R1217))</f>
        <v>2023_01_수프_4_276</v>
      </c>
      <c r="B1217" t="s">
        <v>16</v>
      </c>
      <c r="C1217" t="str">
        <f>LEFT(O1217,4)</f>
        <v>2023</v>
      </c>
      <c r="D1217" t="str">
        <f>MID(O1217,6,2)</f>
        <v>01</v>
      </c>
      <c r="E1217" t="str">
        <f>MID(O1217,9,2)</f>
        <v>01</v>
      </c>
      <c r="F1217">
        <v>84990605</v>
      </c>
      <c r="G1217" t="s">
        <v>1414</v>
      </c>
      <c r="H1217" t="s">
        <v>3301</v>
      </c>
      <c r="J1217" t="s">
        <v>1671</v>
      </c>
      <c r="K1217" t="s">
        <v>3302</v>
      </c>
      <c r="O1217" t="s">
        <v>3303</v>
      </c>
      <c r="R1217" t="s">
        <v>1575</v>
      </c>
      <c r="S1217" t="s">
        <v>1575</v>
      </c>
      <c r="T1217" t="str">
        <f>VLOOKUP(F1217,[1]마스터!B:E,4,)</f>
        <v>수프</v>
      </c>
    </row>
    <row r="1218" spans="1:20">
      <c r="A1218" t="str">
        <f>_xlfn.TEXTJOIN("_",TRUE,C1218,D1218,T1218,R1218,COUNTIFS($C$1:C1218,C1218,$D$1:D1218,D1218,$T$1:T1218,T1218,$R$1:R1218,R1218))</f>
        <v>2023_01_수프_4_277</v>
      </c>
      <c r="B1218" t="s">
        <v>16</v>
      </c>
      <c r="C1218" t="str">
        <f>LEFT(O1218,4)</f>
        <v>2023</v>
      </c>
      <c r="D1218" t="str">
        <f>MID(O1218,6,2)</f>
        <v>01</v>
      </c>
      <c r="E1218" t="str">
        <f>MID(O1218,9,2)</f>
        <v>01</v>
      </c>
      <c r="F1218">
        <v>84990605</v>
      </c>
      <c r="G1218" t="s">
        <v>1414</v>
      </c>
      <c r="H1218" t="s">
        <v>2612</v>
      </c>
      <c r="J1218" t="s">
        <v>1592</v>
      </c>
      <c r="K1218" t="s">
        <v>3304</v>
      </c>
      <c r="O1218" t="s">
        <v>3305</v>
      </c>
      <c r="R1218" t="s">
        <v>1575</v>
      </c>
      <c r="S1218" t="s">
        <v>1575</v>
      </c>
      <c r="T1218" t="str">
        <f>VLOOKUP(F1218,[1]마스터!B:E,4,)</f>
        <v>수프</v>
      </c>
    </row>
    <row r="1219" spans="1:20">
      <c r="A1219" t="str">
        <f>_xlfn.TEXTJOIN("_",TRUE,C1219,D1219,T1219,R1219,COUNTIFS($C$1:C1219,C1219,$D$1:D1219,D1219,$T$1:T1219,T1219,$R$1:R1219,R1219))</f>
        <v>2023_01_수프_4_278</v>
      </c>
      <c r="B1219" t="s">
        <v>16</v>
      </c>
      <c r="C1219" t="str">
        <f>LEFT(O1219,4)</f>
        <v>2023</v>
      </c>
      <c r="D1219" t="str">
        <f>MID(O1219,6,2)</f>
        <v>01</v>
      </c>
      <c r="E1219" t="str">
        <f>MID(O1219,9,2)</f>
        <v>01</v>
      </c>
      <c r="F1219">
        <v>84990605</v>
      </c>
      <c r="G1219" t="s">
        <v>1414</v>
      </c>
      <c r="H1219" t="s">
        <v>2083</v>
      </c>
      <c r="J1219" t="s">
        <v>1595</v>
      </c>
      <c r="K1219" t="s">
        <v>3306</v>
      </c>
      <c r="O1219" t="s">
        <v>3307</v>
      </c>
      <c r="R1219" t="s">
        <v>1575</v>
      </c>
      <c r="S1219" t="s">
        <v>1575</v>
      </c>
      <c r="T1219" t="str">
        <f>VLOOKUP(F1219,[1]마스터!B:E,4,)</f>
        <v>수프</v>
      </c>
    </row>
    <row r="1220" spans="1:20">
      <c r="A1220" t="str">
        <f>_xlfn.TEXTJOIN("_",TRUE,C1220,D1220,T1220,R1220,COUNTIFS($C$1:C1220,C1220,$D$1:D1220,D1220,$T$1:T1220,T1220,$R$1:R1220,R1220))</f>
        <v>2023_01_수프_4_279</v>
      </c>
      <c r="B1220" t="s">
        <v>16</v>
      </c>
      <c r="C1220" t="str">
        <f>LEFT(O1220,4)</f>
        <v>2023</v>
      </c>
      <c r="D1220" t="str">
        <f>MID(O1220,6,2)</f>
        <v>01</v>
      </c>
      <c r="E1220" t="str">
        <f>MID(O1220,9,2)</f>
        <v>01</v>
      </c>
      <c r="F1220">
        <v>84990605</v>
      </c>
      <c r="G1220" t="s">
        <v>1414</v>
      </c>
      <c r="H1220" t="s">
        <v>3308</v>
      </c>
      <c r="J1220" t="s">
        <v>1595</v>
      </c>
      <c r="K1220" t="s">
        <v>3309</v>
      </c>
      <c r="O1220" t="s">
        <v>3310</v>
      </c>
      <c r="R1220" t="s">
        <v>1575</v>
      </c>
      <c r="S1220" t="s">
        <v>1575</v>
      </c>
      <c r="T1220" t="str">
        <f>VLOOKUP(F1220,[1]마스터!B:E,4,)</f>
        <v>수프</v>
      </c>
    </row>
    <row r="1221" spans="1:20">
      <c r="A1221" t="str">
        <f>_xlfn.TEXTJOIN("_",TRUE,C1221,D1221,T1221,R1221,COUNTIFS($C$1:C1221,C1221,$D$1:D1221,D1221,$T$1:T1221,T1221,$R$1:R1221,R1221))</f>
        <v>2023_01_수프_4_280</v>
      </c>
      <c r="B1221" t="s">
        <v>16</v>
      </c>
      <c r="C1221" t="str">
        <f>LEFT(O1221,4)</f>
        <v>2023</v>
      </c>
      <c r="D1221" t="str">
        <f>MID(O1221,6,2)</f>
        <v>01</v>
      </c>
      <c r="E1221" t="str">
        <f>MID(O1221,9,2)</f>
        <v>01</v>
      </c>
      <c r="F1221">
        <v>84990605</v>
      </c>
      <c r="G1221" t="s">
        <v>1414</v>
      </c>
      <c r="H1221" t="s">
        <v>3311</v>
      </c>
      <c r="J1221" t="s">
        <v>1671</v>
      </c>
      <c r="K1221" t="s">
        <v>3312</v>
      </c>
      <c r="O1221" t="s">
        <v>3313</v>
      </c>
      <c r="R1221" t="s">
        <v>1575</v>
      </c>
      <c r="S1221" t="s">
        <v>1575</v>
      </c>
      <c r="T1221" t="str">
        <f>VLOOKUP(F1221,[1]마스터!B:E,4,)</f>
        <v>수프</v>
      </c>
    </row>
    <row r="1222" spans="1:20">
      <c r="A1222" t="str">
        <f>_xlfn.TEXTJOIN("_",TRUE,C1222,D1222,T1222,R1222,COUNTIFS($C$1:C1222,C1222,$D$1:D1222,D1222,$T$1:T1222,T1222,$R$1:R1222,R1222))</f>
        <v>2023_01_수프_4_281</v>
      </c>
      <c r="B1222" t="s">
        <v>16</v>
      </c>
      <c r="C1222" t="str">
        <f>LEFT(O1222,4)</f>
        <v>2023</v>
      </c>
      <c r="D1222" t="str">
        <f>MID(O1222,6,2)</f>
        <v>01</v>
      </c>
      <c r="E1222" t="str">
        <f>MID(O1222,9,2)</f>
        <v>01</v>
      </c>
      <c r="F1222">
        <v>84990605</v>
      </c>
      <c r="G1222" t="s">
        <v>1414</v>
      </c>
      <c r="H1222" t="s">
        <v>3314</v>
      </c>
      <c r="J1222" t="s">
        <v>1603</v>
      </c>
      <c r="K1222" t="s">
        <v>3315</v>
      </c>
      <c r="O1222" t="s">
        <v>3316</v>
      </c>
      <c r="R1222" t="s">
        <v>1575</v>
      </c>
      <c r="S1222" t="s">
        <v>1575</v>
      </c>
      <c r="T1222" t="str">
        <f>VLOOKUP(F1222,[1]마스터!B:E,4,)</f>
        <v>수프</v>
      </c>
    </row>
    <row r="1223" spans="1:20">
      <c r="A1223" t="str">
        <f>_xlfn.TEXTJOIN("_",TRUE,C1223,D1223,T1223,R1223,COUNTIFS($C$1:C1223,C1223,$D$1:D1223,D1223,$T$1:T1223,T1223,$R$1:R1223,R1223))</f>
        <v>2023_01_수프_4_282</v>
      </c>
      <c r="B1223" t="s">
        <v>16</v>
      </c>
      <c r="C1223" t="str">
        <f>LEFT(O1223,4)</f>
        <v>2023</v>
      </c>
      <c r="D1223" t="str">
        <f>MID(O1223,6,2)</f>
        <v>01</v>
      </c>
      <c r="E1223" t="str">
        <f>MID(O1223,9,2)</f>
        <v>01</v>
      </c>
      <c r="F1223">
        <v>84990605</v>
      </c>
      <c r="G1223" t="s">
        <v>1414</v>
      </c>
      <c r="H1223" t="s">
        <v>3317</v>
      </c>
      <c r="J1223" t="s">
        <v>1671</v>
      </c>
      <c r="K1223" t="s">
        <v>3318</v>
      </c>
      <c r="O1223" t="s">
        <v>3319</v>
      </c>
      <c r="R1223" t="s">
        <v>1575</v>
      </c>
      <c r="S1223" t="s">
        <v>1575</v>
      </c>
      <c r="T1223" t="str">
        <f>VLOOKUP(F1223,[1]마스터!B:E,4,)</f>
        <v>수프</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Minsung Park</dc:creator>
  <cp:lastModifiedBy>Minsung Park</cp:lastModifiedBy>
  <dcterms:created xsi:type="dcterms:W3CDTF">2023-02-06T06:59:01Z</dcterms:created>
  <dcterms:modified xsi:type="dcterms:W3CDTF">2023-02-06T07:00:33Z</dcterms:modified>
</cp:coreProperties>
</file>