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464547E6-D692-4FD6-BB1B-AD1130E140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歷年來臺旅客-按國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2" i="1" l="1"/>
  <c r="AP62" i="1"/>
  <c r="AM62" i="1"/>
  <c r="AI62" i="1"/>
  <c r="V62" i="1"/>
  <c r="O62" i="1"/>
  <c r="M62" i="1"/>
  <c r="AT61" i="1"/>
  <c r="AP61" i="1"/>
  <c r="AM61" i="1"/>
  <c r="AI61" i="1"/>
  <c r="V61" i="1"/>
  <c r="O61" i="1"/>
  <c r="M61" i="1"/>
  <c r="AT60" i="1"/>
  <c r="AP60" i="1"/>
  <c r="AM60" i="1"/>
  <c r="AI60" i="1"/>
  <c r="V60" i="1"/>
  <c r="O60" i="1"/>
  <c r="M60" i="1"/>
  <c r="AT59" i="1"/>
  <c r="AP59" i="1"/>
  <c r="AM59" i="1"/>
  <c r="AI59" i="1"/>
  <c r="V59" i="1"/>
  <c r="O59" i="1"/>
  <c r="M59" i="1"/>
  <c r="AT58" i="1"/>
  <c r="AP58" i="1"/>
  <c r="AM58" i="1"/>
  <c r="AI58" i="1"/>
  <c r="V58" i="1"/>
  <c r="O58" i="1"/>
  <c r="M58" i="1"/>
  <c r="AT57" i="1"/>
  <c r="AP57" i="1"/>
  <c r="AM57" i="1"/>
  <c r="AI57" i="1"/>
  <c r="V57" i="1"/>
  <c r="O57" i="1"/>
  <c r="M57" i="1"/>
  <c r="AT56" i="1"/>
  <c r="AP56" i="1"/>
  <c r="AM56" i="1"/>
  <c r="AI56" i="1"/>
  <c r="V56" i="1"/>
  <c r="O56" i="1"/>
  <c r="M56" i="1"/>
  <c r="AT55" i="1"/>
  <c r="AP55" i="1"/>
  <c r="AM55" i="1"/>
  <c r="AI55" i="1"/>
  <c r="V55" i="1"/>
  <c r="O55" i="1"/>
  <c r="M55" i="1"/>
  <c r="AT54" i="1"/>
  <c r="AP54" i="1"/>
  <c r="AM54" i="1"/>
  <c r="AI54" i="1"/>
  <c r="V54" i="1"/>
  <c r="O54" i="1"/>
  <c r="M54" i="1"/>
  <c r="AT53" i="1"/>
  <c r="AP53" i="1"/>
  <c r="AM53" i="1"/>
  <c r="AI53" i="1"/>
  <c r="V53" i="1"/>
  <c r="O53" i="1"/>
  <c r="M53" i="1"/>
  <c r="AT52" i="1"/>
  <c r="AP52" i="1"/>
  <c r="AM52" i="1"/>
  <c r="AI52" i="1"/>
  <c r="V52" i="1"/>
  <c r="O52" i="1"/>
  <c r="M52" i="1"/>
  <c r="AT51" i="1"/>
  <c r="AP51" i="1"/>
  <c r="AM51" i="1"/>
  <c r="AI51" i="1"/>
  <c r="V51" i="1"/>
  <c r="O51" i="1"/>
  <c r="M51" i="1"/>
  <c r="AT50" i="1"/>
  <c r="AP50" i="1"/>
  <c r="AM50" i="1"/>
  <c r="AI50" i="1"/>
  <c r="V50" i="1"/>
  <c r="O50" i="1"/>
  <c r="M50" i="1"/>
  <c r="AT49" i="1"/>
  <c r="AP49" i="1"/>
  <c r="AM49" i="1"/>
  <c r="AI49" i="1"/>
  <c r="V49" i="1"/>
  <c r="O49" i="1"/>
  <c r="M49" i="1"/>
  <c r="AT48" i="1"/>
  <c r="AP48" i="1"/>
  <c r="AM48" i="1"/>
  <c r="AI48" i="1"/>
  <c r="V48" i="1"/>
  <c r="O48" i="1"/>
  <c r="M48" i="1"/>
  <c r="AT47" i="1"/>
  <c r="AP47" i="1"/>
  <c r="AM47" i="1"/>
  <c r="AI47" i="1"/>
  <c r="V47" i="1"/>
  <c r="O47" i="1"/>
  <c r="M47" i="1"/>
  <c r="AT46" i="1"/>
  <c r="AP46" i="1"/>
  <c r="AM46" i="1"/>
  <c r="AI46" i="1"/>
  <c r="V46" i="1"/>
  <c r="O46" i="1"/>
  <c r="M46" i="1"/>
  <c r="AT45" i="1"/>
  <c r="AP45" i="1"/>
  <c r="AM45" i="1"/>
  <c r="AI45" i="1"/>
  <c r="V45" i="1"/>
  <c r="O45" i="1"/>
  <c r="M45" i="1"/>
  <c r="AT44" i="1"/>
  <c r="AP44" i="1"/>
  <c r="AM44" i="1"/>
  <c r="AI44" i="1"/>
  <c r="V44" i="1"/>
  <c r="O44" i="1"/>
  <c r="M44" i="1"/>
  <c r="AT43" i="1"/>
  <c r="AP43" i="1"/>
  <c r="AM43" i="1"/>
  <c r="AI43" i="1"/>
  <c r="V43" i="1"/>
  <c r="O43" i="1"/>
  <c r="M43" i="1"/>
  <c r="AT42" i="1"/>
  <c r="AP42" i="1"/>
  <c r="AM42" i="1"/>
  <c r="AI42" i="1"/>
  <c r="V42" i="1"/>
  <c r="O42" i="1"/>
  <c r="M42" i="1"/>
  <c r="AT41" i="1"/>
  <c r="AP41" i="1"/>
  <c r="AM41" i="1"/>
  <c r="AI41" i="1"/>
  <c r="V41" i="1"/>
  <c r="O41" i="1"/>
  <c r="M41" i="1"/>
  <c r="AT40" i="1"/>
  <c r="AP40" i="1"/>
  <c r="AM40" i="1"/>
  <c r="AI40" i="1"/>
  <c r="V40" i="1"/>
  <c r="O40" i="1"/>
  <c r="M40" i="1"/>
  <c r="AT39" i="1"/>
  <c r="AP39" i="1"/>
  <c r="AM39" i="1"/>
  <c r="AI39" i="1"/>
  <c r="V39" i="1"/>
  <c r="O39" i="1"/>
  <c r="M39" i="1"/>
  <c r="AT38" i="1"/>
  <c r="AP38" i="1"/>
  <c r="AM38" i="1"/>
  <c r="AI38" i="1"/>
  <c r="V38" i="1"/>
  <c r="O38" i="1"/>
  <c r="M38" i="1"/>
  <c r="AT37" i="1"/>
  <c r="AP37" i="1"/>
  <c r="AM37" i="1"/>
  <c r="AI37" i="1"/>
  <c r="V37" i="1"/>
  <c r="O37" i="1"/>
  <c r="M37" i="1"/>
  <c r="AT36" i="1"/>
  <c r="AP36" i="1"/>
  <c r="AM36" i="1"/>
  <c r="AI36" i="1"/>
  <c r="V36" i="1"/>
  <c r="O36" i="1"/>
  <c r="M36" i="1"/>
  <c r="AT35" i="1"/>
  <c r="AP35" i="1"/>
  <c r="AM35" i="1"/>
  <c r="AI35" i="1"/>
  <c r="V35" i="1"/>
  <c r="O35" i="1"/>
  <c r="M35" i="1"/>
  <c r="AT34" i="1"/>
  <c r="AP34" i="1"/>
  <c r="AM34" i="1"/>
  <c r="AI34" i="1"/>
  <c r="V34" i="1"/>
  <c r="O34" i="1"/>
  <c r="M34" i="1"/>
  <c r="AT33" i="1"/>
  <c r="AP33" i="1"/>
  <c r="AM33" i="1"/>
  <c r="AI33" i="1"/>
  <c r="V33" i="1"/>
  <c r="O33" i="1"/>
  <c r="M33" i="1"/>
  <c r="AT32" i="1"/>
  <c r="AP32" i="1"/>
  <c r="AM32" i="1"/>
  <c r="AI32" i="1"/>
  <c r="V32" i="1"/>
  <c r="O32" i="1"/>
  <c r="M32" i="1"/>
  <c r="AT31" i="1"/>
  <c r="AP31" i="1"/>
  <c r="AM31" i="1"/>
  <c r="AI31" i="1"/>
  <c r="V31" i="1"/>
  <c r="O31" i="1"/>
  <c r="M31" i="1"/>
  <c r="AT30" i="1"/>
  <c r="AP30" i="1"/>
  <c r="AM30" i="1"/>
  <c r="AI30" i="1"/>
  <c r="V30" i="1"/>
  <c r="O30" i="1"/>
  <c r="M30" i="1"/>
  <c r="AT29" i="1"/>
  <c r="AP29" i="1"/>
  <c r="AM29" i="1"/>
  <c r="AI29" i="1"/>
  <c r="V29" i="1"/>
  <c r="O29" i="1"/>
  <c r="M29" i="1"/>
  <c r="AT28" i="1"/>
  <c r="AP28" i="1"/>
  <c r="AM28" i="1"/>
  <c r="AI28" i="1"/>
  <c r="V28" i="1"/>
  <c r="O28" i="1"/>
  <c r="M28" i="1"/>
  <c r="AT27" i="1"/>
  <c r="AP27" i="1"/>
  <c r="AM27" i="1"/>
  <c r="AI27" i="1"/>
  <c r="V27" i="1"/>
  <c r="O27" i="1"/>
  <c r="M27" i="1"/>
  <c r="AT26" i="1"/>
  <c r="AP26" i="1"/>
  <c r="AM26" i="1"/>
  <c r="AI26" i="1"/>
  <c r="V26" i="1"/>
  <c r="O26" i="1"/>
  <c r="M26" i="1"/>
  <c r="AT25" i="1"/>
  <c r="AP25" i="1"/>
  <c r="AM25" i="1"/>
  <c r="AI25" i="1"/>
  <c r="V25" i="1"/>
  <c r="O25" i="1"/>
  <c r="M25" i="1"/>
  <c r="AT24" i="1"/>
  <c r="AP24" i="1"/>
  <c r="AM24" i="1"/>
  <c r="AI24" i="1"/>
  <c r="V24" i="1"/>
  <c r="O24" i="1"/>
  <c r="M24" i="1"/>
  <c r="AT23" i="1"/>
  <c r="AP23" i="1"/>
  <c r="AM23" i="1"/>
  <c r="AI23" i="1"/>
  <c r="V23" i="1"/>
  <c r="O23" i="1"/>
  <c r="M23" i="1"/>
  <c r="AT22" i="1"/>
  <c r="AP22" i="1"/>
  <c r="AM22" i="1"/>
  <c r="AI22" i="1"/>
  <c r="V22" i="1"/>
  <c r="O22" i="1"/>
  <c r="M22" i="1"/>
  <c r="AT21" i="1"/>
  <c r="AP21" i="1"/>
  <c r="AM21" i="1"/>
  <c r="AI21" i="1"/>
  <c r="V21" i="1"/>
  <c r="O21" i="1"/>
  <c r="M21" i="1"/>
  <c r="AT20" i="1"/>
  <c r="AP20" i="1"/>
  <c r="AM20" i="1"/>
  <c r="AI20" i="1"/>
  <c r="V20" i="1"/>
  <c r="O20" i="1"/>
  <c r="M20" i="1"/>
  <c r="AT19" i="1"/>
  <c r="AP19" i="1"/>
  <c r="AM19" i="1"/>
  <c r="AI19" i="1"/>
  <c r="V19" i="1"/>
  <c r="O19" i="1"/>
  <c r="M19" i="1"/>
  <c r="AT18" i="1"/>
  <c r="AP18" i="1"/>
  <c r="AM18" i="1"/>
  <c r="AI18" i="1"/>
  <c r="V18" i="1"/>
  <c r="O18" i="1"/>
  <c r="M18" i="1"/>
  <c r="AT17" i="1"/>
  <c r="AP17" i="1"/>
  <c r="AM17" i="1"/>
  <c r="AI17" i="1"/>
  <c r="V17" i="1"/>
  <c r="O17" i="1"/>
  <c r="M17" i="1"/>
  <c r="AT16" i="1"/>
  <c r="AP16" i="1"/>
  <c r="AM16" i="1"/>
  <c r="AI16" i="1"/>
  <c r="V16" i="1"/>
  <c r="O16" i="1"/>
  <c r="M16" i="1"/>
  <c r="AT15" i="1"/>
  <c r="AP15" i="1"/>
  <c r="AM15" i="1"/>
  <c r="AI15" i="1"/>
  <c r="V15" i="1"/>
  <c r="O15" i="1"/>
  <c r="M15" i="1"/>
  <c r="AT14" i="1"/>
  <c r="AP14" i="1"/>
  <c r="AM14" i="1"/>
  <c r="AI14" i="1"/>
  <c r="V14" i="1"/>
  <c r="O14" i="1"/>
  <c r="M14" i="1"/>
  <c r="AT13" i="1"/>
  <c r="AP13" i="1"/>
  <c r="AM13" i="1"/>
  <c r="AI13" i="1"/>
  <c r="V13" i="1"/>
  <c r="O13" i="1"/>
  <c r="M13" i="1"/>
  <c r="AT12" i="1"/>
  <c r="AP12" i="1"/>
  <c r="AM12" i="1"/>
  <c r="AI12" i="1"/>
  <c r="V12" i="1"/>
  <c r="O12" i="1"/>
  <c r="M12" i="1"/>
  <c r="AT11" i="1"/>
  <c r="AP11" i="1"/>
  <c r="AM11" i="1"/>
  <c r="AI11" i="1"/>
  <c r="V11" i="1"/>
  <c r="O11" i="1"/>
  <c r="M11" i="1"/>
  <c r="AT10" i="1"/>
  <c r="AP10" i="1"/>
  <c r="AM10" i="1"/>
  <c r="AI10" i="1"/>
  <c r="V10" i="1"/>
  <c r="O10" i="1"/>
  <c r="M10" i="1"/>
  <c r="AT9" i="1"/>
  <c r="AP9" i="1"/>
  <c r="AM9" i="1"/>
  <c r="AI9" i="1"/>
  <c r="V9" i="1"/>
  <c r="O9" i="1"/>
  <c r="M9" i="1"/>
  <c r="AT8" i="1"/>
  <c r="AP8" i="1"/>
  <c r="AM8" i="1"/>
  <c r="AI8" i="1"/>
  <c r="V8" i="1"/>
  <c r="O8" i="1"/>
  <c r="M8" i="1"/>
  <c r="AT7" i="1"/>
  <c r="AP7" i="1"/>
  <c r="AM7" i="1"/>
  <c r="AI7" i="1"/>
  <c r="V7" i="1"/>
  <c r="O7" i="1"/>
  <c r="M7" i="1"/>
  <c r="AT6" i="1"/>
  <c r="AP6" i="1"/>
  <c r="AM6" i="1"/>
  <c r="AI6" i="1"/>
  <c r="V6" i="1"/>
  <c r="O6" i="1"/>
  <c r="M6" i="1"/>
  <c r="AT5" i="1"/>
  <c r="AP5" i="1"/>
  <c r="AM5" i="1"/>
  <c r="AI5" i="1"/>
  <c r="V5" i="1"/>
  <c r="O5" i="1"/>
  <c r="M5" i="1"/>
</calcChain>
</file>

<file path=xl/sharedStrings.xml><?xml version="1.0" encoding="utf-8"?>
<sst xmlns="http://schemas.openxmlformats.org/spreadsheetml/2006/main" count="158" uniqueCount="114">
  <si>
    <t>歷年來臺旅客按國籍分
Visitor Arrivals by Nationality</t>
    <phoneticPr fontId="3" type="noConversion"/>
  </si>
  <si>
    <t>亞洲地區</t>
  </si>
  <si>
    <t>美洲地區</t>
  </si>
  <si>
    <t>歐洲地區</t>
  </si>
  <si>
    <t>大洋洲</t>
    <phoneticPr fontId="3" type="noConversion"/>
  </si>
  <si>
    <t>非洲地區</t>
    <phoneticPr fontId="3" type="noConversion"/>
  </si>
  <si>
    <t>年度</t>
    <phoneticPr fontId="3" type="noConversion"/>
  </si>
  <si>
    <t xml:space="preserve">國籍
</t>
    <phoneticPr fontId="3" type="noConversion"/>
  </si>
  <si>
    <t>日本 Japan</t>
  </si>
  <si>
    <t>韓國 Korea</t>
  </si>
  <si>
    <t>印度 India</t>
  </si>
  <si>
    <t>中東 Middle East</t>
  </si>
  <si>
    <t>東南亞地區</t>
  </si>
  <si>
    <t>亞洲其他地區 Others</t>
  </si>
  <si>
    <t>亞洲合計 Total</t>
  </si>
  <si>
    <t>加拿大 Canada</t>
  </si>
  <si>
    <t>美國 U.S.A.</t>
  </si>
  <si>
    <t>墨西哥 Mexico</t>
  </si>
  <si>
    <t>巴西 Brazil</t>
  </si>
  <si>
    <t>阿根廷 Argentina</t>
  </si>
  <si>
    <t>美洲其他地區 Others</t>
  </si>
  <si>
    <t>美洲合計 Total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</si>
  <si>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</si>
  <si>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</si>
  <si>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</si>
  <si>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</si>
  <si>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</si>
  <si>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</si>
  <si>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</si>
  <si>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U.K.</t>
  </si>
  <si>
    <t>奧地利 Austria</t>
  </si>
  <si>
    <t>希臘 Greece</t>
  </si>
  <si>
    <t>瑞典 Sweden</t>
  </si>
  <si>
    <t>歐洲其他地區 Others</t>
  </si>
  <si>
    <t>歐洲合計 Total</t>
  </si>
  <si>
    <t>澳大利亞 Australia</t>
  </si>
  <si>
    <t>紐西蘭 New Zealand</t>
  </si>
  <si>
    <t>大洋洲其他地區 Others</t>
  </si>
  <si>
    <t>大洋洲合計 Total</t>
  </si>
  <si>
    <t>南非 S. Africa</t>
  </si>
  <si>
    <t>非洲其他地區 Others</t>
  </si>
  <si>
    <t>非洲合計 Total</t>
  </si>
  <si>
    <t>未列明 Unstated</t>
  </si>
  <si>
    <t>華僑 Overseas chinese</t>
    <phoneticPr fontId="3" type="noConversion"/>
  </si>
  <si>
    <t>總計 Grand Total</t>
  </si>
  <si>
    <t>Year</t>
    <phoneticPr fontId="3" type="noConversion"/>
  </si>
  <si>
    <t>Nationality</t>
    <phoneticPr fontId="3" type="noConversion"/>
  </si>
  <si>
    <t>馬來西亞 Malaysia</t>
  </si>
  <si>
    <t>新加坡 Singapore</t>
  </si>
  <si>
    <t>印尼 Indonesia</t>
  </si>
  <si>
    <t>菲律賓 Philippines</t>
  </si>
  <si>
    <t>泰國 Thailand</t>
  </si>
  <si>
    <t>越南 Vietnam</t>
    <phoneticPr fontId="3" type="noConversion"/>
  </si>
  <si>
    <t>東南亞其他地區 Others</t>
  </si>
  <si>
    <t>東南亞小計 Sub-Total</t>
  </si>
  <si>
    <t/>
  </si>
  <si>
    <t>64年1975</t>
  </si>
  <si>
    <t>53年1964</t>
  </si>
  <si>
    <t>54年1965</t>
  </si>
  <si>
    <t>65年1976</t>
  </si>
  <si>
    <t>55年1966</t>
  </si>
  <si>
    <t>66年1977</t>
  </si>
  <si>
    <t>56年1967</t>
  </si>
  <si>
    <t>67年1978</t>
  </si>
  <si>
    <t>68年1979</t>
  </si>
  <si>
    <t>57年1968</t>
  </si>
  <si>
    <t>69年1980</t>
  </si>
  <si>
    <t>58年1969</t>
  </si>
  <si>
    <t>70年1981</t>
  </si>
  <si>
    <t>59年1970</t>
  </si>
  <si>
    <t>60年1971</t>
  </si>
  <si>
    <t>71年1982</t>
  </si>
  <si>
    <t>61年1972</t>
  </si>
  <si>
    <t>72年1983</t>
  </si>
  <si>
    <t>62年1973</t>
  </si>
  <si>
    <t>73年1984</t>
  </si>
  <si>
    <t>63年1974</t>
  </si>
  <si>
    <t>74年1985</t>
  </si>
  <si>
    <t>96年2007</t>
  </si>
  <si>
    <t>75年1986</t>
  </si>
  <si>
    <t>97年2008</t>
  </si>
  <si>
    <t>76年1987</t>
  </si>
  <si>
    <t>98年2009</t>
  </si>
  <si>
    <t>77年1988</t>
  </si>
  <si>
    <t>78年1989</t>
  </si>
  <si>
    <t>99年2010</t>
  </si>
  <si>
    <t>79年1990</t>
  </si>
  <si>
    <t>100年2011</t>
  </si>
  <si>
    <t>80年1991</t>
  </si>
  <si>
    <t>101年2012</t>
  </si>
  <si>
    <t>81年1992</t>
  </si>
  <si>
    <t>102年2013</t>
  </si>
  <si>
    <t>82年1993</t>
  </si>
  <si>
    <t>103年2014</t>
  </si>
  <si>
    <t>83年1994</t>
  </si>
  <si>
    <t>84年1995</t>
  </si>
  <si>
    <t>104年2015</t>
  </si>
  <si>
    <t>85年1996</t>
  </si>
  <si>
    <t>105年2016</t>
  </si>
  <si>
    <t>86年1997</t>
  </si>
  <si>
    <t>106年2017</t>
  </si>
  <si>
    <t>87年1998</t>
  </si>
  <si>
    <t>88年1999</t>
  </si>
  <si>
    <t>107年2018</t>
  </si>
  <si>
    <t>89年2000</t>
  </si>
  <si>
    <t>108年2019</t>
  </si>
  <si>
    <t>90年2001</t>
  </si>
  <si>
    <t>109年2020</t>
  </si>
  <si>
    <t>91年2002</t>
  </si>
  <si>
    <t>110年2021</t>
  </si>
  <si>
    <t>92年2003</t>
  </si>
  <si>
    <t>93年2004</t>
  </si>
  <si>
    <t>94年2005</t>
  </si>
  <si>
    <t>95年2006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</si>
</sst>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2"/>
      <color theme="1"/>
      <name val="新細明體"/>
      <family val="2"/>
      <scheme val="minor"/>
    </font>
    <font>
      <b/>
      <sz val="16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0" fontId="4" fillId="0" borderId="1" xfId="0" applyFont="1" applyBorder="1"/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3" xfId="0" applyFont="1" applyBorder="1" applyAlignment="1">
      <alignment horizontal="centerContinuous" vertical="center" wrapText="1"/>
    </xf>
    <xf numFmtId="0" fontId="4" fillId="0" borderId="2" xfId="0" applyFont="1" applyBorder="1" applyAlignment="1">
      <alignment horizontal="centerContinuous" vertical="center" wrapText="1"/>
    </xf>
    <xf numFmtId="0" fontId="4" fillId="0" borderId="4" xfId="0" applyFont="1" applyBorder="1" applyAlignment="1">
      <alignment horizontal="centerContinuous"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Continuous"/>
    </xf>
    <xf numFmtId="41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560070</xdr:colOff>
      <xdr:row>0</xdr:row>
      <xdr:rowOff>135255</xdr:rowOff>
    </xdr:from>
    <xdr:to>
      <xdr:col>45</xdr:col>
      <xdr:colOff>645795</xdr:colOff>
      <xdr:row>0</xdr:row>
      <xdr:rowOff>497205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1001970" y="135255"/>
          <a:ext cx="847725" cy="3619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63"/>
  <sheetViews>
    <sheetView tabSelected="1" zoomScale="120" zoomScaleNormal="120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K44" sqref="K44:K51"/>
    </sheetView>
  </sheetViews>
  <sheetFormatPr defaultRowHeight="17" x14ac:dyDescent="0.4"/>
  <sheetData>
    <row r="1" spans="1:46" ht="43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6" x14ac:dyDescent="0.4">
      <c r="A2" s="3"/>
      <c r="B2" s="4"/>
      <c r="C2" s="5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8" t="s">
        <v>2</v>
      </c>
      <c r="R2" s="8"/>
      <c r="S2" s="8"/>
      <c r="T2" s="8"/>
      <c r="U2" s="8"/>
      <c r="V2" s="8"/>
      <c r="W2" s="8"/>
      <c r="X2" s="5" t="s">
        <v>3</v>
      </c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  <c r="AK2" s="5" t="s">
        <v>4</v>
      </c>
      <c r="AL2" s="6"/>
      <c r="AM2" s="6"/>
      <c r="AN2" s="7"/>
      <c r="AO2" s="5" t="s">
        <v>5</v>
      </c>
      <c r="AP2" s="6"/>
      <c r="AQ2" s="7"/>
      <c r="AR2" s="9"/>
      <c r="AS2" s="10"/>
      <c r="AT2" s="11"/>
    </row>
    <row r="3" spans="1:46" ht="28" customHeight="1" x14ac:dyDescent="0.4">
      <c r="A3" s="12" t="s">
        <v>6</v>
      </c>
      <c r="B3" s="12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7" t="s">
        <v>12</v>
      </c>
      <c r="H3" s="18"/>
      <c r="I3" s="18"/>
      <c r="J3" s="18"/>
      <c r="K3" s="18"/>
      <c r="L3" s="18"/>
      <c r="M3" s="18"/>
      <c r="N3" s="19"/>
      <c r="O3" s="13" t="s">
        <v>13</v>
      </c>
      <c r="P3" s="13" t="s">
        <v>14</v>
      </c>
      <c r="Q3" s="13" t="s">
        <v>15</v>
      </c>
      <c r="R3" s="13" t="s">
        <v>16</v>
      </c>
      <c r="S3" s="13" t="s">
        <v>17</v>
      </c>
      <c r="T3" s="13" t="s">
        <v>18</v>
      </c>
      <c r="U3" s="13" t="s">
        <v>19</v>
      </c>
      <c r="V3" s="13" t="s">
        <v>20</v>
      </c>
      <c r="W3" s="13" t="s">
        <v>21</v>
      </c>
      <c r="X3" s="13" t="s">
        <v>22</v>
      </c>
      <c r="Y3" s="13" t="s">
        <v>23</v>
      </c>
      <c r="Z3" s="13" t="s">
        <v>24</v>
      </c>
      <c r="AA3" s="13" t="s">
        <v>25</v>
      </c>
      <c r="AB3" s="13" t="s">
        <v>26</v>
      </c>
      <c r="AC3" s="13" t="s">
        <v>27</v>
      </c>
      <c r="AD3" s="13" t="s">
        <v>28</v>
      </c>
      <c r="AE3" s="13" t="s">
        <v>29</v>
      </c>
      <c r="AF3" s="13" t="s">
        <v>30</v>
      </c>
      <c r="AG3" s="13" t="s">
        <v>31</v>
      </c>
      <c r="AH3" s="13" t="s">
        <v>32</v>
      </c>
      <c r="AI3" s="13" t="s">
        <v>33</v>
      </c>
      <c r="AJ3" s="13" t="s">
        <v>34</v>
      </c>
      <c r="AK3" s="13" t="s">
        <v>35</v>
      </c>
      <c r="AL3" s="13" t="s">
        <v>36</v>
      </c>
      <c r="AM3" s="13" t="s">
        <v>37</v>
      </c>
      <c r="AN3" s="13" t="s">
        <v>38</v>
      </c>
      <c r="AO3" s="13" t="s">
        <v>39</v>
      </c>
      <c r="AP3" s="13" t="s">
        <v>40</v>
      </c>
      <c r="AQ3" s="13" t="s">
        <v>41</v>
      </c>
      <c r="AR3" s="13" t="s">
        <v>42</v>
      </c>
      <c r="AS3" s="13" t="s">
        <v>43</v>
      </c>
      <c r="AT3" s="13" t="s">
        <v>44</v>
      </c>
    </row>
    <row r="4" spans="1:46" ht="28" customHeight="1" x14ac:dyDescent="0.4">
      <c r="A4" s="14" t="s">
        <v>45</v>
      </c>
      <c r="B4" s="14" t="s">
        <v>46</v>
      </c>
      <c r="C4" s="13"/>
      <c r="D4" s="13"/>
      <c r="E4" s="13"/>
      <c r="F4" s="13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 x14ac:dyDescent="0.4">
      <c r="A5" s="15" t="s">
        <v>57</v>
      </c>
      <c r="C5" s="16">
        <v>22733</v>
      </c>
      <c r="D5" s="16">
        <v>1066</v>
      </c>
      <c r="E5" s="16">
        <v>0</v>
      </c>
      <c r="F5" s="16">
        <v>0</v>
      </c>
      <c r="G5" s="16">
        <v>2592</v>
      </c>
      <c r="H5" s="16">
        <v>0</v>
      </c>
      <c r="I5" s="16">
        <v>0</v>
      </c>
      <c r="J5" s="16">
        <v>5161</v>
      </c>
      <c r="K5" s="16">
        <v>2195</v>
      </c>
      <c r="L5" s="16">
        <v>803</v>
      </c>
      <c r="M5" s="16">
        <f t="shared" ref="M5:M36" si="0">N5-SUM(G5:L5)</f>
        <v>-10751</v>
      </c>
      <c r="N5" s="16">
        <v>0</v>
      </c>
      <c r="O5" s="16">
        <f t="shared" ref="O5:O36" si="1">P5-N5-SUM(C5:F5)</f>
        <v>10751</v>
      </c>
      <c r="P5" s="16">
        <v>34550</v>
      </c>
      <c r="Q5" s="16">
        <v>1010</v>
      </c>
      <c r="R5" s="16">
        <v>38754</v>
      </c>
      <c r="S5" s="16">
        <v>120</v>
      </c>
      <c r="T5" s="16">
        <v>0</v>
      </c>
      <c r="U5" s="16">
        <v>0</v>
      </c>
      <c r="V5" s="16">
        <f t="shared" ref="V5:V36" si="2">W5-SUM(Q5:U5)</f>
        <v>0</v>
      </c>
      <c r="W5" s="16">
        <v>39884</v>
      </c>
      <c r="X5" s="16">
        <v>127</v>
      </c>
      <c r="Y5" s="16">
        <v>265</v>
      </c>
      <c r="Z5" s="16">
        <v>1089</v>
      </c>
      <c r="AA5" s="16">
        <v>262</v>
      </c>
      <c r="AB5" s="16">
        <v>254</v>
      </c>
      <c r="AC5" s="16">
        <v>351</v>
      </c>
      <c r="AD5" s="16">
        <v>147</v>
      </c>
      <c r="AE5" s="16">
        <v>2619</v>
      </c>
      <c r="AF5" s="16">
        <v>0</v>
      </c>
      <c r="AG5" s="16">
        <v>0</v>
      </c>
      <c r="AH5" s="16">
        <v>0</v>
      </c>
      <c r="AI5" s="16">
        <f t="shared" ref="AI5:AI36" si="3">AJ5-SUM(X5:AH5)</f>
        <v>0</v>
      </c>
      <c r="AJ5" s="16">
        <v>5114</v>
      </c>
      <c r="AK5" s="16">
        <v>1849</v>
      </c>
      <c r="AL5" s="16">
        <v>218</v>
      </c>
      <c r="AM5" s="16">
        <f t="shared" ref="AM5:AM36" si="4">AN5-SUM(AK5:AL5)</f>
        <v>0</v>
      </c>
      <c r="AN5" s="16">
        <v>2067</v>
      </c>
      <c r="AO5" s="16">
        <v>86</v>
      </c>
      <c r="AP5" s="16">
        <f t="shared" ref="AP5:AP36" si="5">AQ5-AO5</f>
        <v>0</v>
      </c>
      <c r="AQ5" s="16">
        <v>86</v>
      </c>
      <c r="AR5" s="16">
        <v>1316</v>
      </c>
      <c r="AS5" s="16">
        <v>12464</v>
      </c>
      <c r="AT5" s="16">
        <f t="shared" ref="AT5:AT36" si="6">AS5+AR5+AQ5+AN5+AJ5+W5+P5</f>
        <v>95481</v>
      </c>
    </row>
    <row r="6" spans="1:46" x14ac:dyDescent="0.4">
      <c r="A6" s="15" t="s">
        <v>58</v>
      </c>
      <c r="C6" s="16">
        <v>40424</v>
      </c>
      <c r="D6" s="16">
        <v>1571</v>
      </c>
      <c r="E6" s="16">
        <v>0</v>
      </c>
      <c r="F6" s="16">
        <v>0</v>
      </c>
      <c r="G6" s="16">
        <v>4465</v>
      </c>
      <c r="H6" s="16">
        <v>0</v>
      </c>
      <c r="I6" s="16">
        <v>0</v>
      </c>
      <c r="J6" s="16">
        <v>6231</v>
      </c>
      <c r="K6" s="16">
        <v>2842</v>
      </c>
      <c r="L6" s="16">
        <v>824</v>
      </c>
      <c r="M6" s="16">
        <f t="shared" si="0"/>
        <v>-14362</v>
      </c>
      <c r="N6" s="16">
        <v>0</v>
      </c>
      <c r="O6" s="16">
        <f t="shared" si="1"/>
        <v>14362</v>
      </c>
      <c r="P6" s="16">
        <v>56357</v>
      </c>
      <c r="Q6" s="16">
        <v>1369</v>
      </c>
      <c r="R6" s="16">
        <v>47843</v>
      </c>
      <c r="S6" s="16">
        <v>165</v>
      </c>
      <c r="T6" s="16">
        <v>0</v>
      </c>
      <c r="U6" s="16">
        <v>0</v>
      </c>
      <c r="V6" s="16">
        <f t="shared" si="2"/>
        <v>0</v>
      </c>
      <c r="W6" s="16">
        <v>49377</v>
      </c>
      <c r="X6" s="16">
        <v>159</v>
      </c>
      <c r="Y6" s="16">
        <v>371</v>
      </c>
      <c r="Z6" s="16">
        <v>1553</v>
      </c>
      <c r="AA6" s="16">
        <v>367</v>
      </c>
      <c r="AB6" s="16">
        <v>380</v>
      </c>
      <c r="AC6" s="16">
        <v>471</v>
      </c>
      <c r="AD6" s="16">
        <v>162</v>
      </c>
      <c r="AE6" s="16">
        <v>3252</v>
      </c>
      <c r="AF6" s="16">
        <v>0</v>
      </c>
      <c r="AG6" s="16">
        <v>0</v>
      </c>
      <c r="AH6" s="16">
        <v>0</v>
      </c>
      <c r="AI6" s="16">
        <f t="shared" si="3"/>
        <v>0</v>
      </c>
      <c r="AJ6" s="16">
        <v>6715</v>
      </c>
      <c r="AK6" s="16">
        <v>3503</v>
      </c>
      <c r="AL6" s="16">
        <v>432</v>
      </c>
      <c r="AM6" s="16">
        <f t="shared" si="4"/>
        <v>0</v>
      </c>
      <c r="AN6" s="16">
        <v>3935</v>
      </c>
      <c r="AO6" s="16">
        <v>152</v>
      </c>
      <c r="AP6" s="16">
        <f t="shared" si="5"/>
        <v>4</v>
      </c>
      <c r="AQ6" s="16">
        <v>156</v>
      </c>
      <c r="AR6" s="16">
        <v>1920</v>
      </c>
      <c r="AS6" s="16">
        <v>15206</v>
      </c>
      <c r="AT6" s="16">
        <f t="shared" si="6"/>
        <v>133666</v>
      </c>
    </row>
    <row r="7" spans="1:46" x14ac:dyDescent="0.4">
      <c r="A7" s="15" t="s">
        <v>60</v>
      </c>
      <c r="C7" s="16">
        <v>56677</v>
      </c>
      <c r="D7" s="16">
        <v>2149</v>
      </c>
      <c r="E7" s="16">
        <v>0</v>
      </c>
      <c r="F7" s="16">
        <v>0</v>
      </c>
      <c r="G7" s="16">
        <v>5290</v>
      </c>
      <c r="H7" s="16">
        <v>0</v>
      </c>
      <c r="I7" s="16">
        <v>0</v>
      </c>
      <c r="J7" s="16">
        <v>9345</v>
      </c>
      <c r="K7" s="16">
        <v>3782</v>
      </c>
      <c r="L7" s="16">
        <v>1045</v>
      </c>
      <c r="M7" s="16">
        <f t="shared" si="0"/>
        <v>-19462</v>
      </c>
      <c r="N7" s="16">
        <v>0</v>
      </c>
      <c r="O7" s="16">
        <f t="shared" si="1"/>
        <v>19462</v>
      </c>
      <c r="P7" s="16">
        <v>78288</v>
      </c>
      <c r="Q7" s="16">
        <v>1946</v>
      </c>
      <c r="R7" s="16">
        <v>62963</v>
      </c>
      <c r="S7" s="16">
        <v>208</v>
      </c>
      <c r="T7" s="16">
        <v>0</v>
      </c>
      <c r="U7" s="16">
        <v>0</v>
      </c>
      <c r="V7" s="16">
        <f t="shared" si="2"/>
        <v>0</v>
      </c>
      <c r="W7" s="16">
        <v>65117</v>
      </c>
      <c r="X7" s="16">
        <v>167</v>
      </c>
      <c r="Y7" s="16">
        <v>437</v>
      </c>
      <c r="Z7" s="16">
        <v>1707</v>
      </c>
      <c r="AA7" s="16">
        <v>405</v>
      </c>
      <c r="AB7" s="16">
        <v>442</v>
      </c>
      <c r="AC7" s="16">
        <v>617</v>
      </c>
      <c r="AD7" s="16">
        <v>192</v>
      </c>
      <c r="AE7" s="16">
        <v>4343</v>
      </c>
      <c r="AF7" s="16">
        <v>0</v>
      </c>
      <c r="AG7" s="16">
        <v>0</v>
      </c>
      <c r="AH7" s="16">
        <v>0</v>
      </c>
      <c r="AI7" s="16">
        <f t="shared" si="3"/>
        <v>0</v>
      </c>
      <c r="AJ7" s="16">
        <v>8310</v>
      </c>
      <c r="AK7" s="16">
        <v>4773</v>
      </c>
      <c r="AL7" s="16">
        <v>534</v>
      </c>
      <c r="AM7" s="16">
        <f t="shared" si="4"/>
        <v>0</v>
      </c>
      <c r="AN7" s="16">
        <v>5307</v>
      </c>
      <c r="AO7" s="16">
        <v>226</v>
      </c>
      <c r="AP7" s="16">
        <f t="shared" si="5"/>
        <v>26</v>
      </c>
      <c r="AQ7" s="16">
        <v>252</v>
      </c>
      <c r="AR7" s="16">
        <v>3005</v>
      </c>
      <c r="AS7" s="16">
        <v>22669</v>
      </c>
      <c r="AT7" s="16">
        <f t="shared" si="6"/>
        <v>182948</v>
      </c>
    </row>
    <row r="8" spans="1:46" x14ac:dyDescent="0.4">
      <c r="A8" s="15" t="s">
        <v>62</v>
      </c>
      <c r="C8" s="16">
        <v>75069</v>
      </c>
      <c r="D8" s="16">
        <v>3822</v>
      </c>
      <c r="E8" s="16">
        <v>0</v>
      </c>
      <c r="F8" s="16">
        <v>0</v>
      </c>
      <c r="G8" s="16">
        <v>6101</v>
      </c>
      <c r="H8" s="16">
        <v>0</v>
      </c>
      <c r="I8" s="16">
        <v>0</v>
      </c>
      <c r="J8" s="16">
        <v>11269</v>
      </c>
      <c r="K8" s="16">
        <v>6364</v>
      </c>
      <c r="L8" s="16">
        <v>3246</v>
      </c>
      <c r="M8" s="16">
        <f t="shared" si="0"/>
        <v>-26980</v>
      </c>
      <c r="N8" s="16">
        <v>0</v>
      </c>
      <c r="O8" s="16">
        <f t="shared" si="1"/>
        <v>26980</v>
      </c>
      <c r="P8" s="16">
        <v>105871</v>
      </c>
      <c r="Q8" s="16">
        <v>2009</v>
      </c>
      <c r="R8" s="16">
        <v>71004</v>
      </c>
      <c r="S8" s="16">
        <v>185</v>
      </c>
      <c r="T8" s="16">
        <v>0</v>
      </c>
      <c r="U8" s="16">
        <v>0</v>
      </c>
      <c r="V8" s="16">
        <f t="shared" si="2"/>
        <v>0</v>
      </c>
      <c r="W8" s="16">
        <v>73198</v>
      </c>
      <c r="X8" s="16">
        <v>213</v>
      </c>
      <c r="Y8" s="16">
        <v>421</v>
      </c>
      <c r="Z8" s="16">
        <v>2332</v>
      </c>
      <c r="AA8" s="16">
        <v>398</v>
      </c>
      <c r="AB8" s="16">
        <v>429</v>
      </c>
      <c r="AC8" s="16">
        <v>682</v>
      </c>
      <c r="AD8" s="16">
        <v>170</v>
      </c>
      <c r="AE8" s="16">
        <v>5367</v>
      </c>
      <c r="AF8" s="16">
        <v>0</v>
      </c>
      <c r="AG8" s="16">
        <v>0</v>
      </c>
      <c r="AH8" s="16">
        <v>0</v>
      </c>
      <c r="AI8" s="16">
        <f t="shared" si="3"/>
        <v>0</v>
      </c>
      <c r="AJ8" s="16">
        <v>10012</v>
      </c>
      <c r="AK8" s="16">
        <v>3827</v>
      </c>
      <c r="AL8" s="16">
        <v>515</v>
      </c>
      <c r="AM8" s="16">
        <f t="shared" si="4"/>
        <v>0</v>
      </c>
      <c r="AN8" s="16">
        <v>4342</v>
      </c>
      <c r="AO8" s="16">
        <v>477</v>
      </c>
      <c r="AP8" s="16">
        <f t="shared" si="5"/>
        <v>3</v>
      </c>
      <c r="AQ8" s="16">
        <v>480</v>
      </c>
      <c r="AR8" s="16">
        <v>4315</v>
      </c>
      <c r="AS8" s="16">
        <v>55030</v>
      </c>
      <c r="AT8" s="16">
        <f t="shared" si="6"/>
        <v>253248</v>
      </c>
    </row>
    <row r="9" spans="1:46" x14ac:dyDescent="0.4">
      <c r="A9" s="15" t="s">
        <v>65</v>
      </c>
      <c r="C9" s="16">
        <v>106239</v>
      </c>
      <c r="D9" s="16">
        <v>3216</v>
      </c>
      <c r="E9" s="16">
        <v>0</v>
      </c>
      <c r="F9" s="16">
        <v>0</v>
      </c>
      <c r="G9" s="16">
        <v>7634</v>
      </c>
      <c r="H9" s="16">
        <v>0</v>
      </c>
      <c r="I9" s="16">
        <v>0</v>
      </c>
      <c r="J9" s="16">
        <v>12351</v>
      </c>
      <c r="K9" s="16">
        <v>5913</v>
      </c>
      <c r="L9" s="16">
        <v>2741</v>
      </c>
      <c r="M9" s="16">
        <f t="shared" si="0"/>
        <v>-28639</v>
      </c>
      <c r="N9" s="16">
        <v>0</v>
      </c>
      <c r="O9" s="16">
        <f t="shared" si="1"/>
        <v>28639</v>
      </c>
      <c r="P9" s="16">
        <v>138094</v>
      </c>
      <c r="Q9" s="16">
        <v>3052</v>
      </c>
      <c r="R9" s="16">
        <v>76188</v>
      </c>
      <c r="S9" s="16">
        <v>531</v>
      </c>
      <c r="T9" s="16">
        <v>0</v>
      </c>
      <c r="U9" s="16">
        <v>0</v>
      </c>
      <c r="V9" s="16">
        <f t="shared" si="2"/>
        <v>0</v>
      </c>
      <c r="W9" s="16">
        <v>79771</v>
      </c>
      <c r="X9" s="16">
        <v>265</v>
      </c>
      <c r="Y9" s="16">
        <v>665</v>
      </c>
      <c r="Z9" s="16">
        <v>3154</v>
      </c>
      <c r="AA9" s="16">
        <v>732</v>
      </c>
      <c r="AB9" s="16">
        <v>794</v>
      </c>
      <c r="AC9" s="16">
        <v>978</v>
      </c>
      <c r="AD9" s="16">
        <v>285</v>
      </c>
      <c r="AE9" s="16">
        <v>6413</v>
      </c>
      <c r="AF9" s="16">
        <v>0</v>
      </c>
      <c r="AG9" s="16">
        <v>0</v>
      </c>
      <c r="AH9" s="16">
        <v>0</v>
      </c>
      <c r="AI9" s="16">
        <f t="shared" si="3"/>
        <v>0</v>
      </c>
      <c r="AJ9" s="16">
        <v>13286</v>
      </c>
      <c r="AK9" s="16">
        <v>7999</v>
      </c>
      <c r="AL9" s="16">
        <v>918</v>
      </c>
      <c r="AM9" s="16">
        <f t="shared" si="4"/>
        <v>0</v>
      </c>
      <c r="AN9" s="16">
        <v>8917</v>
      </c>
      <c r="AO9" s="16">
        <v>638</v>
      </c>
      <c r="AP9" s="16">
        <f t="shared" si="5"/>
        <v>4</v>
      </c>
      <c r="AQ9" s="16">
        <v>642</v>
      </c>
      <c r="AR9" s="16">
        <v>9889</v>
      </c>
      <c r="AS9" s="16">
        <v>51171</v>
      </c>
      <c r="AT9" s="16">
        <f t="shared" si="6"/>
        <v>301770</v>
      </c>
    </row>
    <row r="10" spans="1:46" x14ac:dyDescent="0.4">
      <c r="A10" s="15" t="s">
        <v>67</v>
      </c>
      <c r="C10" s="16">
        <v>148088</v>
      </c>
      <c r="D10" s="16">
        <v>3387</v>
      </c>
      <c r="E10" s="16">
        <v>0</v>
      </c>
      <c r="F10" s="16">
        <v>0</v>
      </c>
      <c r="G10" s="16">
        <v>7512</v>
      </c>
      <c r="H10" s="16">
        <v>0</v>
      </c>
      <c r="I10" s="16">
        <v>0</v>
      </c>
      <c r="J10" s="16">
        <v>11881</v>
      </c>
      <c r="K10" s="16">
        <v>6533</v>
      </c>
      <c r="L10" s="16">
        <v>3720</v>
      </c>
      <c r="M10" s="16">
        <f t="shared" si="0"/>
        <v>-29646</v>
      </c>
      <c r="N10" s="16">
        <v>0</v>
      </c>
      <c r="O10" s="16">
        <f t="shared" si="1"/>
        <v>29646</v>
      </c>
      <c r="P10" s="16">
        <v>181121</v>
      </c>
      <c r="Q10" s="16">
        <v>3488</v>
      </c>
      <c r="R10" s="16">
        <v>97932</v>
      </c>
      <c r="S10" s="16">
        <v>1405</v>
      </c>
      <c r="T10" s="16">
        <v>0</v>
      </c>
      <c r="U10" s="16">
        <v>0</v>
      </c>
      <c r="V10" s="16">
        <f t="shared" si="2"/>
        <v>0</v>
      </c>
      <c r="W10" s="16">
        <v>102825</v>
      </c>
      <c r="X10" s="16">
        <v>376</v>
      </c>
      <c r="Y10" s="16">
        <v>838</v>
      </c>
      <c r="Z10" s="16">
        <v>3663</v>
      </c>
      <c r="AA10" s="16">
        <v>843</v>
      </c>
      <c r="AB10" s="16">
        <v>1075</v>
      </c>
      <c r="AC10" s="16">
        <v>1023</v>
      </c>
      <c r="AD10" s="16">
        <v>349</v>
      </c>
      <c r="AE10" s="16">
        <v>6883</v>
      </c>
      <c r="AF10" s="16">
        <v>0</v>
      </c>
      <c r="AG10" s="16">
        <v>0</v>
      </c>
      <c r="AH10" s="16">
        <v>0</v>
      </c>
      <c r="AI10" s="16">
        <f t="shared" si="3"/>
        <v>0</v>
      </c>
      <c r="AJ10" s="16">
        <v>15050</v>
      </c>
      <c r="AK10" s="16">
        <v>9201</v>
      </c>
      <c r="AL10" s="16">
        <v>782</v>
      </c>
      <c r="AM10" s="16">
        <f t="shared" si="4"/>
        <v>0</v>
      </c>
      <c r="AN10" s="16">
        <v>9983</v>
      </c>
      <c r="AO10" s="16">
        <v>490</v>
      </c>
      <c r="AP10" s="16">
        <f t="shared" si="5"/>
        <v>10</v>
      </c>
      <c r="AQ10" s="16">
        <v>500</v>
      </c>
      <c r="AR10" s="16">
        <v>11709</v>
      </c>
      <c r="AS10" s="16">
        <v>50285</v>
      </c>
      <c r="AT10" s="16">
        <f t="shared" si="6"/>
        <v>371473</v>
      </c>
    </row>
    <row r="11" spans="1:46" x14ac:dyDescent="0.4">
      <c r="A11" s="15" t="s">
        <v>69</v>
      </c>
      <c r="C11" s="16">
        <v>181885</v>
      </c>
      <c r="D11" s="16">
        <v>4129</v>
      </c>
      <c r="E11" s="16">
        <v>0</v>
      </c>
      <c r="F11" s="16">
        <v>0</v>
      </c>
      <c r="G11" s="16">
        <v>10655</v>
      </c>
      <c r="H11" s="16">
        <v>0</v>
      </c>
      <c r="I11" s="16">
        <v>0</v>
      </c>
      <c r="J11" s="16">
        <v>14767</v>
      </c>
      <c r="K11" s="16">
        <v>9718</v>
      </c>
      <c r="L11" s="16">
        <v>1977</v>
      </c>
      <c r="M11" s="16">
        <f t="shared" si="0"/>
        <v>-37117</v>
      </c>
      <c r="N11" s="16">
        <v>0</v>
      </c>
      <c r="O11" s="16">
        <f t="shared" si="1"/>
        <v>37117</v>
      </c>
      <c r="P11" s="16">
        <v>223131</v>
      </c>
      <c r="Q11" s="16">
        <v>8457</v>
      </c>
      <c r="R11" s="16">
        <v>121745</v>
      </c>
      <c r="S11" s="16">
        <v>2333</v>
      </c>
      <c r="T11" s="16">
        <v>0</v>
      </c>
      <c r="U11" s="16">
        <v>0</v>
      </c>
      <c r="V11" s="16">
        <f t="shared" si="2"/>
        <v>0</v>
      </c>
      <c r="W11" s="16">
        <v>132535</v>
      </c>
      <c r="X11" s="16">
        <v>421</v>
      </c>
      <c r="Y11" s="16">
        <v>863</v>
      </c>
      <c r="Z11" s="16">
        <v>4707</v>
      </c>
      <c r="AA11" s="16">
        <v>1457</v>
      </c>
      <c r="AB11" s="16">
        <v>1445</v>
      </c>
      <c r="AC11" s="16">
        <v>1749</v>
      </c>
      <c r="AD11" s="16">
        <v>417</v>
      </c>
      <c r="AE11" s="16">
        <v>8625</v>
      </c>
      <c r="AF11" s="16">
        <v>0</v>
      </c>
      <c r="AG11" s="16">
        <v>0</v>
      </c>
      <c r="AH11" s="16">
        <v>0</v>
      </c>
      <c r="AI11" s="16">
        <f t="shared" si="3"/>
        <v>0</v>
      </c>
      <c r="AJ11" s="16">
        <v>19684</v>
      </c>
      <c r="AK11" s="16">
        <v>12878</v>
      </c>
      <c r="AL11" s="16">
        <v>1475</v>
      </c>
      <c r="AM11" s="16">
        <f t="shared" si="4"/>
        <v>0</v>
      </c>
      <c r="AN11" s="16">
        <v>14353</v>
      </c>
      <c r="AO11" s="16">
        <v>1045</v>
      </c>
      <c r="AP11" s="16">
        <f t="shared" si="5"/>
        <v>8</v>
      </c>
      <c r="AQ11" s="16">
        <v>1053</v>
      </c>
      <c r="AR11" s="16">
        <v>19000</v>
      </c>
      <c r="AS11" s="16">
        <v>62696</v>
      </c>
      <c r="AT11" s="16">
        <f t="shared" si="6"/>
        <v>472452</v>
      </c>
    </row>
    <row r="12" spans="1:46" x14ac:dyDescent="0.4">
      <c r="A12" s="15" t="s">
        <v>70</v>
      </c>
      <c r="C12" s="16">
        <v>263396</v>
      </c>
      <c r="D12" s="16">
        <v>5495</v>
      </c>
      <c r="E12" s="16">
        <v>0</v>
      </c>
      <c r="F12" s="16">
        <v>0</v>
      </c>
      <c r="G12" s="16">
        <v>8910</v>
      </c>
      <c r="H12" s="16">
        <v>0</v>
      </c>
      <c r="I12" s="16">
        <v>0</v>
      </c>
      <c r="J12" s="16">
        <v>12517</v>
      </c>
      <c r="K12" s="16">
        <v>8141</v>
      </c>
      <c r="L12" s="16">
        <v>1855</v>
      </c>
      <c r="M12" s="16">
        <f t="shared" si="0"/>
        <v>-31423</v>
      </c>
      <c r="N12" s="16">
        <v>0</v>
      </c>
      <c r="O12" s="16">
        <f t="shared" si="1"/>
        <v>31423</v>
      </c>
      <c r="P12" s="16">
        <v>300314</v>
      </c>
      <c r="Q12" s="16">
        <v>3659</v>
      </c>
      <c r="R12" s="16">
        <v>111444</v>
      </c>
      <c r="S12" s="16">
        <v>730</v>
      </c>
      <c r="T12" s="16">
        <v>0</v>
      </c>
      <c r="U12" s="16">
        <v>0</v>
      </c>
      <c r="V12" s="16">
        <f t="shared" si="2"/>
        <v>0</v>
      </c>
      <c r="W12" s="16">
        <v>115833</v>
      </c>
      <c r="X12" s="16">
        <v>410</v>
      </c>
      <c r="Y12" s="16">
        <v>988</v>
      </c>
      <c r="Z12" s="16">
        <v>4901</v>
      </c>
      <c r="AA12" s="16">
        <v>1025</v>
      </c>
      <c r="AB12" s="16">
        <v>1791</v>
      </c>
      <c r="AC12" s="16">
        <v>1343</v>
      </c>
      <c r="AD12" s="16">
        <v>397</v>
      </c>
      <c r="AE12" s="16">
        <v>8697</v>
      </c>
      <c r="AF12" s="16">
        <v>0</v>
      </c>
      <c r="AG12" s="16">
        <v>0</v>
      </c>
      <c r="AH12" s="16">
        <v>0</v>
      </c>
      <c r="AI12" s="16">
        <f t="shared" si="3"/>
        <v>0</v>
      </c>
      <c r="AJ12" s="16">
        <v>19552</v>
      </c>
      <c r="AK12" s="16">
        <v>9835</v>
      </c>
      <c r="AL12" s="16">
        <v>785</v>
      </c>
      <c r="AM12" s="16">
        <f t="shared" si="4"/>
        <v>0</v>
      </c>
      <c r="AN12" s="16">
        <v>10620</v>
      </c>
      <c r="AO12" s="16">
        <v>1733</v>
      </c>
      <c r="AP12" s="16">
        <f t="shared" si="5"/>
        <v>19</v>
      </c>
      <c r="AQ12" s="16">
        <v>1752</v>
      </c>
      <c r="AR12" s="16">
        <v>18499</v>
      </c>
      <c r="AS12" s="16">
        <v>73185</v>
      </c>
      <c r="AT12" s="16">
        <f t="shared" si="6"/>
        <v>539755</v>
      </c>
    </row>
    <row r="13" spans="1:46" x14ac:dyDescent="0.4">
      <c r="A13" s="15" t="s">
        <v>72</v>
      </c>
      <c r="C13" s="16">
        <v>280634</v>
      </c>
      <c r="D13" s="16">
        <v>5068</v>
      </c>
      <c r="E13" s="16">
        <v>908</v>
      </c>
      <c r="F13" s="16">
        <v>0</v>
      </c>
      <c r="G13" s="16">
        <v>10685</v>
      </c>
      <c r="H13" s="16">
        <v>0</v>
      </c>
      <c r="I13" s="16">
        <v>0</v>
      </c>
      <c r="J13" s="16">
        <v>8858</v>
      </c>
      <c r="K13" s="16">
        <v>8966</v>
      </c>
      <c r="L13" s="16">
        <v>2119</v>
      </c>
      <c r="M13" s="16">
        <f t="shared" si="0"/>
        <v>-30628</v>
      </c>
      <c r="N13" s="16">
        <v>0</v>
      </c>
      <c r="O13" s="16">
        <f t="shared" si="1"/>
        <v>30628</v>
      </c>
      <c r="P13" s="16">
        <v>317238</v>
      </c>
      <c r="Q13" s="16">
        <v>4491</v>
      </c>
      <c r="R13" s="16">
        <v>121805</v>
      </c>
      <c r="S13" s="16">
        <v>743</v>
      </c>
      <c r="T13" s="16">
        <v>0</v>
      </c>
      <c r="U13" s="16">
        <v>0</v>
      </c>
      <c r="V13" s="16">
        <f t="shared" si="2"/>
        <v>0</v>
      </c>
      <c r="W13" s="16">
        <v>127039</v>
      </c>
      <c r="X13" s="16">
        <v>550</v>
      </c>
      <c r="Y13" s="16">
        <v>1497</v>
      </c>
      <c r="Z13" s="16">
        <v>7051</v>
      </c>
      <c r="AA13" s="16">
        <v>1193</v>
      </c>
      <c r="AB13" s="16">
        <v>1370</v>
      </c>
      <c r="AC13" s="16">
        <v>1716</v>
      </c>
      <c r="AD13" s="16">
        <v>434</v>
      </c>
      <c r="AE13" s="16">
        <v>8150</v>
      </c>
      <c r="AF13" s="16">
        <v>0</v>
      </c>
      <c r="AG13" s="16">
        <v>0</v>
      </c>
      <c r="AH13" s="16">
        <v>0</v>
      </c>
      <c r="AI13" s="16">
        <f t="shared" si="3"/>
        <v>0</v>
      </c>
      <c r="AJ13" s="16">
        <v>21961</v>
      </c>
      <c r="AK13" s="16">
        <v>9272</v>
      </c>
      <c r="AL13" s="16">
        <v>989</v>
      </c>
      <c r="AM13" s="16">
        <f t="shared" si="4"/>
        <v>0</v>
      </c>
      <c r="AN13" s="16">
        <v>10261</v>
      </c>
      <c r="AO13" s="16">
        <v>900</v>
      </c>
      <c r="AP13" s="16">
        <f t="shared" si="5"/>
        <v>19</v>
      </c>
      <c r="AQ13" s="16">
        <v>919</v>
      </c>
      <c r="AR13" s="16">
        <v>22297</v>
      </c>
      <c r="AS13" s="16">
        <v>80318</v>
      </c>
      <c r="AT13" s="16">
        <f t="shared" si="6"/>
        <v>580033</v>
      </c>
    </row>
    <row r="14" spans="1:46" x14ac:dyDescent="0.4">
      <c r="A14" s="15" t="s">
        <v>74</v>
      </c>
      <c r="C14" s="16">
        <v>437821</v>
      </c>
      <c r="D14" s="16">
        <v>5466</v>
      </c>
      <c r="E14" s="16">
        <v>1558</v>
      </c>
      <c r="F14" s="16">
        <v>0</v>
      </c>
      <c r="G14" s="16">
        <v>18441</v>
      </c>
      <c r="H14" s="16">
        <v>0</v>
      </c>
      <c r="I14" s="16">
        <v>0</v>
      </c>
      <c r="J14" s="16">
        <v>5520</v>
      </c>
      <c r="K14" s="16">
        <v>11413</v>
      </c>
      <c r="L14" s="16">
        <v>2162</v>
      </c>
      <c r="M14" s="16">
        <f t="shared" si="0"/>
        <v>-37536</v>
      </c>
      <c r="N14" s="16">
        <v>0</v>
      </c>
      <c r="O14" s="16">
        <f t="shared" si="1"/>
        <v>37536</v>
      </c>
      <c r="P14" s="16">
        <v>482381</v>
      </c>
      <c r="Q14" s="16">
        <v>5734</v>
      </c>
      <c r="R14" s="16">
        <v>135213</v>
      </c>
      <c r="S14" s="16">
        <v>514</v>
      </c>
      <c r="T14" s="16">
        <v>0</v>
      </c>
      <c r="U14" s="16">
        <v>0</v>
      </c>
      <c r="V14" s="16">
        <f t="shared" si="2"/>
        <v>0</v>
      </c>
      <c r="W14" s="16">
        <v>141461</v>
      </c>
      <c r="X14" s="16">
        <v>595</v>
      </c>
      <c r="Y14" s="16">
        <v>2177</v>
      </c>
      <c r="Z14" s="16">
        <v>8967</v>
      </c>
      <c r="AA14" s="16">
        <v>1506</v>
      </c>
      <c r="AB14" s="16">
        <v>2155</v>
      </c>
      <c r="AC14" s="16">
        <v>2078</v>
      </c>
      <c r="AD14" s="16">
        <v>432</v>
      </c>
      <c r="AE14" s="16">
        <v>11725</v>
      </c>
      <c r="AF14" s="16">
        <v>0</v>
      </c>
      <c r="AG14" s="16">
        <v>0</v>
      </c>
      <c r="AH14" s="16">
        <v>0</v>
      </c>
      <c r="AI14" s="16">
        <f t="shared" si="3"/>
        <v>0</v>
      </c>
      <c r="AJ14" s="16">
        <v>29635</v>
      </c>
      <c r="AK14" s="16">
        <v>11582</v>
      </c>
      <c r="AL14" s="16">
        <v>1264</v>
      </c>
      <c r="AM14" s="16">
        <f t="shared" si="4"/>
        <v>0</v>
      </c>
      <c r="AN14" s="16">
        <v>12846</v>
      </c>
      <c r="AO14" s="16">
        <v>1541</v>
      </c>
      <c r="AP14" s="16">
        <f t="shared" si="5"/>
        <v>3</v>
      </c>
      <c r="AQ14" s="16">
        <v>1544</v>
      </c>
      <c r="AR14" s="16">
        <v>35908</v>
      </c>
      <c r="AS14" s="16">
        <v>120618</v>
      </c>
      <c r="AT14" s="16">
        <f t="shared" si="6"/>
        <v>824393</v>
      </c>
    </row>
    <row r="15" spans="1:46" x14ac:dyDescent="0.4">
      <c r="A15" s="15" t="s">
        <v>76</v>
      </c>
      <c r="C15" s="16">
        <v>438911</v>
      </c>
      <c r="D15" s="16">
        <v>6780</v>
      </c>
      <c r="E15" s="16">
        <v>1695</v>
      </c>
      <c r="F15" s="16">
        <v>0</v>
      </c>
      <c r="G15" s="16">
        <v>20403</v>
      </c>
      <c r="H15" s="16">
        <v>0</v>
      </c>
      <c r="I15" s="16">
        <v>0</v>
      </c>
      <c r="J15" s="16">
        <v>6974</v>
      </c>
      <c r="K15" s="16">
        <v>12438</v>
      </c>
      <c r="L15" s="16">
        <v>2037</v>
      </c>
      <c r="M15" s="16">
        <f t="shared" si="0"/>
        <v>-41852</v>
      </c>
      <c r="N15" s="16">
        <v>0</v>
      </c>
      <c r="O15" s="16">
        <f t="shared" si="1"/>
        <v>41852</v>
      </c>
      <c r="P15" s="16">
        <v>489238</v>
      </c>
      <c r="Q15" s="16">
        <v>6020</v>
      </c>
      <c r="R15" s="16">
        <v>117191</v>
      </c>
      <c r="S15" s="16">
        <v>463</v>
      </c>
      <c r="T15" s="16">
        <v>0</v>
      </c>
      <c r="U15" s="16">
        <v>0</v>
      </c>
      <c r="V15" s="16">
        <f t="shared" si="2"/>
        <v>0</v>
      </c>
      <c r="W15" s="16">
        <v>123674</v>
      </c>
      <c r="X15" s="16">
        <v>605</v>
      </c>
      <c r="Y15" s="16">
        <v>2461</v>
      </c>
      <c r="Z15" s="16">
        <v>10039</v>
      </c>
      <c r="AA15" s="16">
        <v>1601</v>
      </c>
      <c r="AB15" s="16">
        <v>2195</v>
      </c>
      <c r="AC15" s="16">
        <v>2319</v>
      </c>
      <c r="AD15" s="16">
        <v>559</v>
      </c>
      <c r="AE15" s="16">
        <v>11835</v>
      </c>
      <c r="AF15" s="16">
        <v>0</v>
      </c>
      <c r="AG15" s="16">
        <v>0</v>
      </c>
      <c r="AH15" s="16">
        <v>0</v>
      </c>
      <c r="AI15" s="16">
        <f t="shared" si="3"/>
        <v>0</v>
      </c>
      <c r="AJ15" s="16">
        <v>31614</v>
      </c>
      <c r="AK15" s="16">
        <v>10570</v>
      </c>
      <c r="AL15" s="16">
        <v>951</v>
      </c>
      <c r="AM15" s="16">
        <f t="shared" si="4"/>
        <v>0</v>
      </c>
      <c r="AN15" s="16">
        <v>11521</v>
      </c>
      <c r="AO15" s="16">
        <v>1637</v>
      </c>
      <c r="AP15" s="16">
        <f t="shared" si="5"/>
        <v>2</v>
      </c>
      <c r="AQ15" s="16">
        <v>1639</v>
      </c>
      <c r="AR15" s="16">
        <v>45277</v>
      </c>
      <c r="AS15" s="16">
        <v>116858</v>
      </c>
      <c r="AT15" s="16">
        <f t="shared" si="6"/>
        <v>819821</v>
      </c>
    </row>
    <row r="16" spans="1:46" x14ac:dyDescent="0.4">
      <c r="A16" s="15" t="s">
        <v>56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f t="shared" si="0"/>
        <v>0</v>
      </c>
      <c r="N16" s="16">
        <v>0</v>
      </c>
      <c r="O16" s="16">
        <f t="shared" si="1"/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f t="shared" si="2"/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f t="shared" si="3"/>
        <v>0</v>
      </c>
      <c r="AJ16" s="16">
        <v>0</v>
      </c>
      <c r="AK16" s="16">
        <v>0</v>
      </c>
      <c r="AL16" s="16">
        <v>0</v>
      </c>
      <c r="AM16" s="16">
        <f t="shared" si="4"/>
        <v>0</v>
      </c>
      <c r="AN16" s="16">
        <v>0</v>
      </c>
      <c r="AO16" s="16">
        <v>0</v>
      </c>
      <c r="AP16" s="16">
        <f t="shared" si="5"/>
        <v>0</v>
      </c>
      <c r="AQ16" s="16">
        <v>0</v>
      </c>
      <c r="AR16" s="16">
        <v>0</v>
      </c>
      <c r="AS16" s="16">
        <v>137510</v>
      </c>
      <c r="AT16" s="16">
        <f t="shared" si="6"/>
        <v>137510</v>
      </c>
    </row>
    <row r="17" spans="1:46" x14ac:dyDescent="0.4">
      <c r="A17" s="15" t="s">
        <v>59</v>
      </c>
      <c r="C17" s="16">
        <v>516449</v>
      </c>
      <c r="D17" s="16">
        <v>7227</v>
      </c>
      <c r="E17" s="16">
        <v>2351</v>
      </c>
      <c r="F17" s="16">
        <v>0</v>
      </c>
      <c r="G17" s="16">
        <v>31129</v>
      </c>
      <c r="H17" s="16">
        <v>32301</v>
      </c>
      <c r="I17" s="16">
        <v>18552</v>
      </c>
      <c r="J17" s="16">
        <v>6660</v>
      </c>
      <c r="K17" s="16">
        <v>13681</v>
      </c>
      <c r="L17" s="16">
        <v>0</v>
      </c>
      <c r="M17" s="16">
        <f t="shared" si="0"/>
        <v>-102323</v>
      </c>
      <c r="N17" s="16">
        <v>0</v>
      </c>
      <c r="O17" s="16">
        <f t="shared" si="1"/>
        <v>105781</v>
      </c>
      <c r="P17" s="16">
        <v>631808</v>
      </c>
      <c r="Q17" s="16">
        <v>9016</v>
      </c>
      <c r="R17" s="16">
        <v>137488</v>
      </c>
      <c r="S17" s="16">
        <v>516</v>
      </c>
      <c r="T17" s="16">
        <v>763</v>
      </c>
      <c r="U17" s="16">
        <v>0</v>
      </c>
      <c r="V17" s="16">
        <f t="shared" si="2"/>
        <v>3344</v>
      </c>
      <c r="W17" s="16">
        <v>151127</v>
      </c>
      <c r="X17" s="16">
        <v>966</v>
      </c>
      <c r="Y17" s="16">
        <v>4250</v>
      </c>
      <c r="Z17" s="16">
        <v>13546</v>
      </c>
      <c r="AA17" s="16">
        <v>2951</v>
      </c>
      <c r="AB17" s="16">
        <v>3278</v>
      </c>
      <c r="AC17" s="16">
        <v>2721</v>
      </c>
      <c r="AD17" s="16">
        <v>1220</v>
      </c>
      <c r="AE17" s="16">
        <v>15327</v>
      </c>
      <c r="AF17" s="16">
        <v>0</v>
      </c>
      <c r="AG17" s="16">
        <v>0</v>
      </c>
      <c r="AH17" s="16">
        <v>0</v>
      </c>
      <c r="AI17" s="16">
        <f t="shared" si="3"/>
        <v>5859</v>
      </c>
      <c r="AJ17" s="16">
        <v>50118</v>
      </c>
      <c r="AK17" s="16">
        <v>16580</v>
      </c>
      <c r="AL17" s="16">
        <v>1296</v>
      </c>
      <c r="AM17" s="16">
        <f t="shared" si="4"/>
        <v>174</v>
      </c>
      <c r="AN17" s="16">
        <v>18050</v>
      </c>
      <c r="AO17" s="16">
        <v>1499</v>
      </c>
      <c r="AP17" s="16">
        <f t="shared" si="5"/>
        <v>1273</v>
      </c>
      <c r="AQ17" s="16">
        <v>2772</v>
      </c>
      <c r="AR17" s="16">
        <v>0</v>
      </c>
      <c r="AS17" s="16">
        <v>154251</v>
      </c>
      <c r="AT17" s="16">
        <f t="shared" si="6"/>
        <v>1008126</v>
      </c>
    </row>
    <row r="18" spans="1:46" x14ac:dyDescent="0.4">
      <c r="A18" s="15" t="s">
        <v>61</v>
      </c>
      <c r="C18" s="16">
        <v>561166</v>
      </c>
      <c r="D18" s="16">
        <v>9686</v>
      </c>
      <c r="E18" s="16">
        <v>2734</v>
      </c>
      <c r="F18" s="16">
        <v>0</v>
      </c>
      <c r="G18" s="16">
        <v>36738</v>
      </c>
      <c r="H18" s="16">
        <v>33762</v>
      </c>
      <c r="I18" s="16">
        <v>23441</v>
      </c>
      <c r="J18" s="16">
        <v>9437</v>
      </c>
      <c r="K18" s="16">
        <v>17040</v>
      </c>
      <c r="L18" s="16">
        <v>0</v>
      </c>
      <c r="M18" s="16">
        <f t="shared" si="0"/>
        <v>-120418</v>
      </c>
      <c r="N18" s="16">
        <v>0</v>
      </c>
      <c r="O18" s="16">
        <f t="shared" si="1"/>
        <v>125200</v>
      </c>
      <c r="P18" s="16">
        <v>698786</v>
      </c>
      <c r="Q18" s="16">
        <v>10672</v>
      </c>
      <c r="R18" s="16">
        <v>141837</v>
      </c>
      <c r="S18" s="16">
        <v>217</v>
      </c>
      <c r="T18" s="16">
        <v>839</v>
      </c>
      <c r="U18" s="16">
        <v>0</v>
      </c>
      <c r="V18" s="16">
        <f t="shared" si="2"/>
        <v>5081</v>
      </c>
      <c r="W18" s="16">
        <v>158646</v>
      </c>
      <c r="X18" s="16">
        <v>1228</v>
      </c>
      <c r="Y18" s="16">
        <v>4593</v>
      </c>
      <c r="Z18" s="16">
        <v>14189</v>
      </c>
      <c r="AA18" s="16">
        <v>2574</v>
      </c>
      <c r="AB18" s="16">
        <v>3564</v>
      </c>
      <c r="AC18" s="16">
        <v>3073</v>
      </c>
      <c r="AD18" s="16">
        <v>846</v>
      </c>
      <c r="AE18" s="16">
        <v>16419</v>
      </c>
      <c r="AF18" s="16">
        <v>0</v>
      </c>
      <c r="AG18" s="16">
        <v>0</v>
      </c>
      <c r="AH18" s="16">
        <v>0</v>
      </c>
      <c r="AI18" s="16">
        <f t="shared" si="3"/>
        <v>6851</v>
      </c>
      <c r="AJ18" s="16">
        <v>53337</v>
      </c>
      <c r="AK18" s="16">
        <v>16804</v>
      </c>
      <c r="AL18" s="16">
        <v>1381</v>
      </c>
      <c r="AM18" s="16">
        <f t="shared" si="4"/>
        <v>172</v>
      </c>
      <c r="AN18" s="16">
        <v>18357</v>
      </c>
      <c r="AO18" s="16">
        <v>2305</v>
      </c>
      <c r="AP18" s="16">
        <f t="shared" si="5"/>
        <v>1570</v>
      </c>
      <c r="AQ18" s="16">
        <v>3875</v>
      </c>
      <c r="AR18" s="16">
        <v>935</v>
      </c>
      <c r="AS18" s="16">
        <v>176246</v>
      </c>
      <c r="AT18" s="16">
        <f t="shared" si="6"/>
        <v>1110182</v>
      </c>
    </row>
    <row r="19" spans="1:46" x14ac:dyDescent="0.4">
      <c r="A19" s="15" t="s">
        <v>63</v>
      </c>
      <c r="C19" s="16">
        <v>624868</v>
      </c>
      <c r="D19" s="16">
        <v>11610</v>
      </c>
      <c r="E19" s="16">
        <v>3934</v>
      </c>
      <c r="F19" s="16">
        <v>0</v>
      </c>
      <c r="G19" s="16">
        <v>42170</v>
      </c>
      <c r="H19" s="16">
        <v>36347</v>
      </c>
      <c r="I19" s="16">
        <v>27471</v>
      </c>
      <c r="J19" s="16">
        <v>16539</v>
      </c>
      <c r="K19" s="16">
        <v>18117</v>
      </c>
      <c r="L19" s="16">
        <v>0</v>
      </c>
      <c r="M19" s="16">
        <f t="shared" si="0"/>
        <v>-140644</v>
      </c>
      <c r="N19" s="16">
        <v>0</v>
      </c>
      <c r="O19" s="16">
        <f t="shared" si="1"/>
        <v>147146</v>
      </c>
      <c r="P19" s="16">
        <v>787558</v>
      </c>
      <c r="Q19" s="16">
        <v>11972</v>
      </c>
      <c r="R19" s="16">
        <v>150432</v>
      </c>
      <c r="S19" s="16">
        <v>350</v>
      </c>
      <c r="T19" s="16">
        <v>831</v>
      </c>
      <c r="U19" s="16">
        <v>0</v>
      </c>
      <c r="V19" s="16">
        <f t="shared" si="2"/>
        <v>6131</v>
      </c>
      <c r="W19" s="16">
        <v>169716</v>
      </c>
      <c r="X19" s="16">
        <v>1380</v>
      </c>
      <c r="Y19" s="16">
        <v>5729</v>
      </c>
      <c r="Z19" s="16">
        <v>15943</v>
      </c>
      <c r="AA19" s="16">
        <v>3456</v>
      </c>
      <c r="AB19" s="16">
        <v>4366</v>
      </c>
      <c r="AC19" s="16">
        <v>3446</v>
      </c>
      <c r="AD19" s="16">
        <v>899</v>
      </c>
      <c r="AE19" s="16">
        <v>19106</v>
      </c>
      <c r="AF19" s="16">
        <v>0</v>
      </c>
      <c r="AG19" s="16">
        <v>0</v>
      </c>
      <c r="AH19" s="16">
        <v>0</v>
      </c>
      <c r="AI19" s="16">
        <f t="shared" si="3"/>
        <v>8291</v>
      </c>
      <c r="AJ19" s="16">
        <v>62616</v>
      </c>
      <c r="AK19" s="16">
        <v>16944</v>
      </c>
      <c r="AL19" s="16">
        <v>1748</v>
      </c>
      <c r="AM19" s="16">
        <f t="shared" si="4"/>
        <v>324</v>
      </c>
      <c r="AN19" s="16">
        <v>19016</v>
      </c>
      <c r="AO19" s="16">
        <v>2960</v>
      </c>
      <c r="AP19" s="16">
        <f t="shared" si="5"/>
        <v>1857</v>
      </c>
      <c r="AQ19" s="16">
        <v>4817</v>
      </c>
      <c r="AR19" s="16">
        <v>2193</v>
      </c>
      <c r="AS19" s="16">
        <v>225061</v>
      </c>
      <c r="AT19" s="16">
        <f t="shared" si="6"/>
        <v>1270977</v>
      </c>
    </row>
    <row r="20" spans="1:46" x14ac:dyDescent="0.4">
      <c r="A20" s="15" t="s">
        <v>64</v>
      </c>
      <c r="C20" s="16">
        <v>693671</v>
      </c>
      <c r="D20" s="16">
        <v>13790</v>
      </c>
      <c r="E20" s="16">
        <v>4608</v>
      </c>
      <c r="F20" s="16">
        <v>0</v>
      </c>
      <c r="G20" s="16">
        <v>52136</v>
      </c>
      <c r="H20" s="16">
        <v>40851</v>
      </c>
      <c r="I20" s="16">
        <v>24861</v>
      </c>
      <c r="J20" s="16">
        <v>18184</v>
      </c>
      <c r="K20" s="16">
        <v>18888</v>
      </c>
      <c r="L20" s="16">
        <v>0</v>
      </c>
      <c r="M20" s="16">
        <f t="shared" si="0"/>
        <v>-154920</v>
      </c>
      <c r="N20" s="16">
        <v>0</v>
      </c>
      <c r="O20" s="16">
        <f t="shared" si="1"/>
        <v>163109</v>
      </c>
      <c r="P20" s="16">
        <v>875178</v>
      </c>
      <c r="Q20" s="16">
        <v>11822</v>
      </c>
      <c r="R20" s="16">
        <v>113596</v>
      </c>
      <c r="S20" s="16">
        <v>365</v>
      </c>
      <c r="T20" s="16">
        <v>984</v>
      </c>
      <c r="U20" s="16">
        <v>0</v>
      </c>
      <c r="V20" s="16">
        <f t="shared" si="2"/>
        <v>7459</v>
      </c>
      <c r="W20" s="16">
        <v>134226</v>
      </c>
      <c r="X20" s="16">
        <v>1509</v>
      </c>
      <c r="Y20" s="16">
        <v>6685</v>
      </c>
      <c r="Z20" s="16">
        <v>15858</v>
      </c>
      <c r="AA20" s="16">
        <v>3889</v>
      </c>
      <c r="AB20" s="16">
        <v>4681</v>
      </c>
      <c r="AC20" s="16">
        <v>3705</v>
      </c>
      <c r="AD20" s="16">
        <v>1250</v>
      </c>
      <c r="AE20" s="16">
        <v>20639</v>
      </c>
      <c r="AF20" s="16">
        <v>0</v>
      </c>
      <c r="AG20" s="16">
        <v>0</v>
      </c>
      <c r="AH20" s="16">
        <v>0</v>
      </c>
      <c r="AI20" s="16">
        <f t="shared" si="3"/>
        <v>8050</v>
      </c>
      <c r="AJ20" s="16">
        <v>66266</v>
      </c>
      <c r="AK20" s="16">
        <v>12625</v>
      </c>
      <c r="AL20" s="16">
        <v>1654</v>
      </c>
      <c r="AM20" s="16">
        <f t="shared" si="4"/>
        <v>274</v>
      </c>
      <c r="AN20" s="16">
        <v>14553</v>
      </c>
      <c r="AO20" s="16">
        <v>2658</v>
      </c>
      <c r="AP20" s="16">
        <f t="shared" si="5"/>
        <v>2620</v>
      </c>
      <c r="AQ20" s="16">
        <v>5278</v>
      </c>
      <c r="AR20" s="16">
        <v>1234</v>
      </c>
      <c r="AS20" s="16">
        <v>243647</v>
      </c>
      <c r="AT20" s="16">
        <f t="shared" si="6"/>
        <v>1340382</v>
      </c>
    </row>
    <row r="21" spans="1:46" x14ac:dyDescent="0.4">
      <c r="A21" s="15" t="s">
        <v>66</v>
      </c>
      <c r="C21" s="16">
        <v>654413</v>
      </c>
      <c r="D21" s="16">
        <v>15333</v>
      </c>
      <c r="E21" s="16">
        <v>5173</v>
      </c>
      <c r="F21" s="16">
        <v>0</v>
      </c>
      <c r="G21" s="16">
        <v>64781</v>
      </c>
      <c r="H21" s="16">
        <v>43448</v>
      </c>
      <c r="I21" s="16">
        <v>30836</v>
      </c>
      <c r="J21" s="16">
        <v>20227</v>
      </c>
      <c r="K21" s="16">
        <v>21729</v>
      </c>
      <c r="L21" s="16">
        <v>0</v>
      </c>
      <c r="M21" s="16">
        <f t="shared" si="0"/>
        <v>-181021</v>
      </c>
      <c r="N21" s="16">
        <v>0</v>
      </c>
      <c r="O21" s="16">
        <f t="shared" si="1"/>
        <v>190594</v>
      </c>
      <c r="P21" s="16">
        <v>865513</v>
      </c>
      <c r="Q21" s="16">
        <v>14396</v>
      </c>
      <c r="R21" s="16">
        <v>122673</v>
      </c>
      <c r="S21" s="16">
        <v>388</v>
      </c>
      <c r="T21" s="16">
        <v>1534</v>
      </c>
      <c r="U21" s="16">
        <v>0</v>
      </c>
      <c r="V21" s="16">
        <f t="shared" si="2"/>
        <v>9179</v>
      </c>
      <c r="W21" s="16">
        <v>148170</v>
      </c>
      <c r="X21" s="16">
        <v>1557</v>
      </c>
      <c r="Y21" s="16">
        <v>7405</v>
      </c>
      <c r="Z21" s="16">
        <v>17576</v>
      </c>
      <c r="AA21" s="16">
        <v>4380</v>
      </c>
      <c r="AB21" s="16">
        <v>4974</v>
      </c>
      <c r="AC21" s="16">
        <v>4039</v>
      </c>
      <c r="AD21" s="16">
        <v>1368</v>
      </c>
      <c r="AE21" s="16">
        <v>21295</v>
      </c>
      <c r="AF21" s="16">
        <v>0</v>
      </c>
      <c r="AG21" s="16">
        <v>0</v>
      </c>
      <c r="AH21" s="16">
        <v>0</v>
      </c>
      <c r="AI21" s="16">
        <f t="shared" si="3"/>
        <v>9755</v>
      </c>
      <c r="AJ21" s="16">
        <v>72349</v>
      </c>
      <c r="AK21" s="16">
        <v>12984</v>
      </c>
      <c r="AL21" s="16">
        <v>1851</v>
      </c>
      <c r="AM21" s="16">
        <f t="shared" si="4"/>
        <v>263</v>
      </c>
      <c r="AN21" s="16">
        <v>15098</v>
      </c>
      <c r="AO21" s="16">
        <v>4979</v>
      </c>
      <c r="AP21" s="16">
        <f t="shared" si="5"/>
        <v>3789</v>
      </c>
      <c r="AQ21" s="16">
        <v>8768</v>
      </c>
      <c r="AR21" s="16">
        <v>1232</v>
      </c>
      <c r="AS21" s="16">
        <v>282124</v>
      </c>
      <c r="AT21" s="16">
        <f t="shared" si="6"/>
        <v>1393254</v>
      </c>
    </row>
    <row r="22" spans="1:46" x14ac:dyDescent="0.4">
      <c r="A22" s="15" t="s">
        <v>68</v>
      </c>
      <c r="C22" s="16">
        <v>592682</v>
      </c>
      <c r="D22" s="16">
        <v>22721</v>
      </c>
      <c r="E22" s="16">
        <v>5917</v>
      </c>
      <c r="F22" s="16">
        <v>0</v>
      </c>
      <c r="G22" s="16">
        <v>70903</v>
      </c>
      <c r="H22" s="16">
        <v>51670</v>
      </c>
      <c r="I22" s="16">
        <v>37847</v>
      </c>
      <c r="J22" s="16">
        <v>25617</v>
      </c>
      <c r="K22" s="16">
        <v>23130</v>
      </c>
      <c r="L22" s="16">
        <v>0</v>
      </c>
      <c r="M22" s="16">
        <f t="shared" si="0"/>
        <v>-209167</v>
      </c>
      <c r="N22" s="16">
        <v>0</v>
      </c>
      <c r="O22" s="16">
        <f t="shared" si="1"/>
        <v>219673</v>
      </c>
      <c r="P22" s="16">
        <v>840993</v>
      </c>
      <c r="Q22" s="16">
        <v>16834</v>
      </c>
      <c r="R22" s="16">
        <v>131997</v>
      </c>
      <c r="S22" s="16">
        <v>588</v>
      </c>
      <c r="T22" s="16">
        <v>1591</v>
      </c>
      <c r="U22" s="16">
        <v>0</v>
      </c>
      <c r="V22" s="16">
        <f t="shared" si="2"/>
        <v>9129</v>
      </c>
      <c r="W22" s="16">
        <v>160139</v>
      </c>
      <c r="X22" s="16">
        <v>1809</v>
      </c>
      <c r="Y22" s="16">
        <v>8478</v>
      </c>
      <c r="Z22" s="16">
        <v>17917</v>
      </c>
      <c r="AA22" s="16">
        <v>4638</v>
      </c>
      <c r="AB22" s="16">
        <v>5684</v>
      </c>
      <c r="AC22" s="16">
        <v>4674</v>
      </c>
      <c r="AD22" s="16">
        <v>1567</v>
      </c>
      <c r="AE22" s="16">
        <v>23466</v>
      </c>
      <c r="AF22" s="16">
        <v>0</v>
      </c>
      <c r="AG22" s="16">
        <v>0</v>
      </c>
      <c r="AH22" s="16">
        <v>0</v>
      </c>
      <c r="AI22" s="16">
        <f t="shared" si="3"/>
        <v>10429</v>
      </c>
      <c r="AJ22" s="16">
        <v>78662</v>
      </c>
      <c r="AK22" s="16">
        <v>14844</v>
      </c>
      <c r="AL22" s="16">
        <v>2195</v>
      </c>
      <c r="AM22" s="16">
        <f t="shared" si="4"/>
        <v>342</v>
      </c>
      <c r="AN22" s="16">
        <v>17381</v>
      </c>
      <c r="AO22" s="16">
        <v>12805</v>
      </c>
      <c r="AP22" s="16">
        <f t="shared" si="5"/>
        <v>4452</v>
      </c>
      <c r="AQ22" s="16">
        <v>17257</v>
      </c>
      <c r="AR22" s="16">
        <v>1576</v>
      </c>
      <c r="AS22" s="16">
        <v>293457</v>
      </c>
      <c r="AT22" s="16">
        <f t="shared" si="6"/>
        <v>1409465</v>
      </c>
    </row>
    <row r="23" spans="1:46" x14ac:dyDescent="0.4">
      <c r="A23" s="15" t="s">
        <v>71</v>
      </c>
      <c r="C23" s="16">
        <v>575686</v>
      </c>
      <c r="D23" s="16">
        <v>35052</v>
      </c>
      <c r="E23" s="16">
        <v>6841</v>
      </c>
      <c r="F23" s="16">
        <v>0</v>
      </c>
      <c r="G23" s="16">
        <v>65930</v>
      </c>
      <c r="H23" s="16">
        <v>52224</v>
      </c>
      <c r="I23" s="16">
        <v>36877</v>
      </c>
      <c r="J23" s="16">
        <v>25182</v>
      </c>
      <c r="K23" s="16">
        <v>24592</v>
      </c>
      <c r="L23" s="16">
        <v>0</v>
      </c>
      <c r="M23" s="16">
        <f t="shared" si="0"/>
        <v>-204805</v>
      </c>
      <c r="N23" s="16">
        <v>0</v>
      </c>
      <c r="O23" s="16">
        <f t="shared" si="1"/>
        <v>216795</v>
      </c>
      <c r="P23" s="16">
        <v>834374</v>
      </c>
      <c r="Q23" s="16">
        <v>15179</v>
      </c>
      <c r="R23" s="16">
        <v>137531</v>
      </c>
      <c r="S23" s="16">
        <v>672</v>
      </c>
      <c r="T23" s="16">
        <v>1532</v>
      </c>
      <c r="U23" s="16">
        <v>0</v>
      </c>
      <c r="V23" s="16">
        <f t="shared" si="2"/>
        <v>6567</v>
      </c>
      <c r="W23" s="16">
        <v>161481</v>
      </c>
      <c r="X23" s="16">
        <v>1834</v>
      </c>
      <c r="Y23" s="16">
        <v>8621</v>
      </c>
      <c r="Z23" s="16">
        <v>16475</v>
      </c>
      <c r="AA23" s="16">
        <v>4936</v>
      </c>
      <c r="AB23" s="16">
        <v>5752</v>
      </c>
      <c r="AC23" s="16">
        <v>4563</v>
      </c>
      <c r="AD23" s="16">
        <v>1850</v>
      </c>
      <c r="AE23" s="16">
        <v>22749</v>
      </c>
      <c r="AF23" s="16">
        <v>0</v>
      </c>
      <c r="AG23" s="16">
        <v>0</v>
      </c>
      <c r="AH23" s="16">
        <v>0</v>
      </c>
      <c r="AI23" s="16">
        <f t="shared" si="3"/>
        <v>11027</v>
      </c>
      <c r="AJ23" s="16">
        <v>77807</v>
      </c>
      <c r="AK23" s="16">
        <v>16754</v>
      </c>
      <c r="AL23" s="16">
        <v>2313</v>
      </c>
      <c r="AM23" s="16">
        <f t="shared" si="4"/>
        <v>344</v>
      </c>
      <c r="AN23" s="16">
        <v>19411</v>
      </c>
      <c r="AO23" s="16">
        <v>12935</v>
      </c>
      <c r="AP23" s="16">
        <f t="shared" si="5"/>
        <v>4117</v>
      </c>
      <c r="AQ23" s="16">
        <v>17052</v>
      </c>
      <c r="AR23" s="16">
        <v>1281</v>
      </c>
      <c r="AS23" s="16">
        <v>307772</v>
      </c>
      <c r="AT23" s="16">
        <f t="shared" si="6"/>
        <v>1419178</v>
      </c>
    </row>
    <row r="24" spans="1:46" x14ac:dyDescent="0.4">
      <c r="A24" s="15" t="s">
        <v>73</v>
      </c>
      <c r="C24" s="16">
        <v>595042</v>
      </c>
      <c r="D24" s="16">
        <v>35058</v>
      </c>
      <c r="E24" s="16">
        <v>6592</v>
      </c>
      <c r="F24" s="16">
        <v>11160</v>
      </c>
      <c r="G24" s="16">
        <v>73368</v>
      </c>
      <c r="H24" s="16">
        <v>55716</v>
      </c>
      <c r="I24" s="16">
        <v>32249</v>
      </c>
      <c r="J24" s="16">
        <v>24776</v>
      </c>
      <c r="K24" s="16">
        <v>27748</v>
      </c>
      <c r="L24" s="16">
        <v>0</v>
      </c>
      <c r="M24" s="16">
        <f t="shared" si="0"/>
        <v>-213857</v>
      </c>
      <c r="N24" s="16">
        <v>0</v>
      </c>
      <c r="O24" s="16">
        <f t="shared" si="1"/>
        <v>217844</v>
      </c>
      <c r="P24" s="16">
        <v>865696</v>
      </c>
      <c r="Q24" s="16">
        <v>16638</v>
      </c>
      <c r="R24" s="16">
        <v>157715</v>
      </c>
      <c r="S24" s="16">
        <v>504</v>
      </c>
      <c r="T24" s="16">
        <v>1675</v>
      </c>
      <c r="U24" s="16">
        <v>429</v>
      </c>
      <c r="V24" s="16">
        <f t="shared" si="2"/>
        <v>5897</v>
      </c>
      <c r="W24" s="16">
        <v>182858</v>
      </c>
      <c r="X24" s="16">
        <v>1965</v>
      </c>
      <c r="Y24" s="16">
        <v>8164</v>
      </c>
      <c r="Z24" s="16">
        <v>17762</v>
      </c>
      <c r="AA24" s="16">
        <v>4717</v>
      </c>
      <c r="AB24" s="16">
        <v>6601</v>
      </c>
      <c r="AC24" s="16">
        <v>4525</v>
      </c>
      <c r="AD24" s="16">
        <v>1390</v>
      </c>
      <c r="AE24" s="16">
        <v>23540</v>
      </c>
      <c r="AF24" s="16">
        <v>0</v>
      </c>
      <c r="AG24" s="16">
        <v>0</v>
      </c>
      <c r="AH24" s="16">
        <v>0</v>
      </c>
      <c r="AI24" s="16">
        <f t="shared" si="3"/>
        <v>11700</v>
      </c>
      <c r="AJ24" s="16">
        <v>80364</v>
      </c>
      <c r="AK24" s="16">
        <v>16923</v>
      </c>
      <c r="AL24" s="16">
        <v>2445</v>
      </c>
      <c r="AM24" s="16">
        <f t="shared" si="4"/>
        <v>354</v>
      </c>
      <c r="AN24" s="16">
        <v>19722</v>
      </c>
      <c r="AO24" s="16">
        <v>12196</v>
      </c>
      <c r="AP24" s="16">
        <f t="shared" si="5"/>
        <v>4623</v>
      </c>
      <c r="AQ24" s="16">
        <v>16819</v>
      </c>
      <c r="AR24" s="16">
        <v>1332</v>
      </c>
      <c r="AS24" s="16">
        <v>290613</v>
      </c>
      <c r="AT24" s="16">
        <f t="shared" si="6"/>
        <v>1457404</v>
      </c>
    </row>
    <row r="25" spans="1:46" x14ac:dyDescent="0.4">
      <c r="A25" s="15" t="s">
        <v>75</v>
      </c>
      <c r="C25" s="16">
        <v>632481</v>
      </c>
      <c r="D25" s="16">
        <v>31642</v>
      </c>
      <c r="E25" s="16">
        <v>7065</v>
      </c>
      <c r="F25" s="16">
        <v>9763</v>
      </c>
      <c r="G25" s="16">
        <v>76502</v>
      </c>
      <c r="H25" s="16">
        <v>57861</v>
      </c>
      <c r="I25" s="16">
        <v>30007</v>
      </c>
      <c r="J25" s="16">
        <v>21999</v>
      </c>
      <c r="K25" s="16">
        <v>23365</v>
      </c>
      <c r="L25" s="16">
        <v>0</v>
      </c>
      <c r="M25" s="16">
        <f t="shared" si="0"/>
        <v>-209734</v>
      </c>
      <c r="N25" s="16">
        <v>0</v>
      </c>
      <c r="O25" s="16">
        <f t="shared" si="1"/>
        <v>213966</v>
      </c>
      <c r="P25" s="16">
        <v>894917</v>
      </c>
      <c r="Q25" s="16">
        <v>18869</v>
      </c>
      <c r="R25" s="16">
        <v>180616</v>
      </c>
      <c r="S25" s="16">
        <v>516</v>
      </c>
      <c r="T25" s="16">
        <v>1550</v>
      </c>
      <c r="U25" s="16">
        <v>506</v>
      </c>
      <c r="V25" s="16">
        <f t="shared" si="2"/>
        <v>5950</v>
      </c>
      <c r="W25" s="16">
        <v>208007</v>
      </c>
      <c r="X25" s="16">
        <v>2237</v>
      </c>
      <c r="Y25" s="16">
        <v>9525</v>
      </c>
      <c r="Z25" s="16">
        <v>19189</v>
      </c>
      <c r="AA25" s="16">
        <v>5218</v>
      </c>
      <c r="AB25" s="16">
        <v>6931</v>
      </c>
      <c r="AC25" s="16">
        <v>4918</v>
      </c>
      <c r="AD25" s="16">
        <v>1398</v>
      </c>
      <c r="AE25" s="16">
        <v>23113</v>
      </c>
      <c r="AF25" s="16">
        <v>0</v>
      </c>
      <c r="AG25" s="16">
        <v>0</v>
      </c>
      <c r="AH25" s="16">
        <v>0</v>
      </c>
      <c r="AI25" s="16">
        <f t="shared" si="3"/>
        <v>13535</v>
      </c>
      <c r="AJ25" s="16">
        <v>86064</v>
      </c>
      <c r="AK25" s="16">
        <v>17782</v>
      </c>
      <c r="AL25" s="16">
        <v>2546</v>
      </c>
      <c r="AM25" s="16">
        <f t="shared" si="4"/>
        <v>537</v>
      </c>
      <c r="AN25" s="16">
        <v>20865</v>
      </c>
      <c r="AO25" s="16">
        <v>11027</v>
      </c>
      <c r="AP25" s="16">
        <f t="shared" si="5"/>
        <v>5013</v>
      </c>
      <c r="AQ25" s="16">
        <v>16040</v>
      </c>
      <c r="AR25" s="16">
        <v>1557</v>
      </c>
      <c r="AS25" s="16">
        <v>288688</v>
      </c>
      <c r="AT25" s="16">
        <f t="shared" si="6"/>
        <v>1516138</v>
      </c>
    </row>
    <row r="26" spans="1:46" x14ac:dyDescent="0.4">
      <c r="A26" s="15" t="s">
        <v>77</v>
      </c>
      <c r="C26" s="16">
        <v>615584</v>
      </c>
      <c r="D26" s="16">
        <v>32614</v>
      </c>
      <c r="E26" s="16">
        <v>7278</v>
      </c>
      <c r="F26" s="16">
        <v>9039</v>
      </c>
      <c r="G26" s="16">
        <v>69183</v>
      </c>
      <c r="H26" s="16">
        <v>47436</v>
      </c>
      <c r="I26" s="16">
        <v>27639</v>
      </c>
      <c r="J26" s="16">
        <v>24423</v>
      </c>
      <c r="K26" s="16">
        <v>19430</v>
      </c>
      <c r="L26" s="16">
        <v>0</v>
      </c>
      <c r="M26" s="16">
        <f t="shared" si="0"/>
        <v>-188111</v>
      </c>
      <c r="N26" s="16">
        <v>0</v>
      </c>
      <c r="O26" s="16">
        <f t="shared" si="1"/>
        <v>192304</v>
      </c>
      <c r="P26" s="16">
        <v>856819</v>
      </c>
      <c r="Q26" s="16">
        <v>19145</v>
      </c>
      <c r="R26" s="16">
        <v>190992</v>
      </c>
      <c r="S26" s="16">
        <v>723</v>
      </c>
      <c r="T26" s="16">
        <v>1763</v>
      </c>
      <c r="U26" s="16">
        <v>612</v>
      </c>
      <c r="V26" s="16">
        <f t="shared" si="2"/>
        <v>5445</v>
      </c>
      <c r="W26" s="16">
        <v>218680</v>
      </c>
      <c r="X26" s="16">
        <v>2375</v>
      </c>
      <c r="Y26" s="16">
        <v>9829</v>
      </c>
      <c r="Z26" s="16">
        <v>19024</v>
      </c>
      <c r="AA26" s="16">
        <v>5047</v>
      </c>
      <c r="AB26" s="16">
        <v>6879</v>
      </c>
      <c r="AC26" s="16">
        <v>5123</v>
      </c>
      <c r="AD26" s="16">
        <v>1314</v>
      </c>
      <c r="AE26" s="16">
        <v>22929</v>
      </c>
      <c r="AF26" s="16">
        <v>2215</v>
      </c>
      <c r="AG26" s="16">
        <v>1362</v>
      </c>
      <c r="AH26" s="16">
        <v>0</v>
      </c>
      <c r="AI26" s="16">
        <f t="shared" si="3"/>
        <v>9814</v>
      </c>
      <c r="AJ26" s="16">
        <v>85911</v>
      </c>
      <c r="AK26" s="16">
        <v>17665</v>
      </c>
      <c r="AL26" s="16">
        <v>2540</v>
      </c>
      <c r="AM26" s="16">
        <f t="shared" si="4"/>
        <v>456</v>
      </c>
      <c r="AN26" s="16">
        <v>20661</v>
      </c>
      <c r="AO26" s="16">
        <v>6325</v>
      </c>
      <c r="AP26" s="16">
        <f t="shared" si="5"/>
        <v>5643</v>
      </c>
      <c r="AQ26" s="16">
        <v>11968</v>
      </c>
      <c r="AR26" s="16">
        <v>1404</v>
      </c>
      <c r="AS26" s="16">
        <v>256216</v>
      </c>
      <c r="AT26" s="16">
        <f t="shared" si="6"/>
        <v>1451659</v>
      </c>
    </row>
    <row r="27" spans="1:46" x14ac:dyDescent="0.4">
      <c r="A27" s="15" t="s">
        <v>79</v>
      </c>
      <c r="C27" s="16">
        <v>696686</v>
      </c>
      <c r="D27" s="16">
        <v>32191</v>
      </c>
      <c r="E27" s="16">
        <v>8356</v>
      </c>
      <c r="F27" s="16">
        <v>11066</v>
      </c>
      <c r="G27" s="16">
        <v>63375</v>
      </c>
      <c r="H27" s="16">
        <v>50245</v>
      </c>
      <c r="I27" s="16">
        <v>29637</v>
      </c>
      <c r="J27" s="16">
        <v>27024</v>
      </c>
      <c r="K27" s="16">
        <v>30139</v>
      </c>
      <c r="L27" s="16">
        <v>0</v>
      </c>
      <c r="M27" s="16">
        <f t="shared" si="0"/>
        <v>-200420</v>
      </c>
      <c r="N27" s="16">
        <v>0</v>
      </c>
      <c r="O27" s="16">
        <f t="shared" si="1"/>
        <v>206111</v>
      </c>
      <c r="P27" s="16">
        <v>954410</v>
      </c>
      <c r="Q27" s="16">
        <v>21577</v>
      </c>
      <c r="R27" s="16">
        <v>207247</v>
      </c>
      <c r="S27" s="16">
        <v>847</v>
      </c>
      <c r="T27" s="16">
        <v>2138</v>
      </c>
      <c r="U27" s="16">
        <v>928</v>
      </c>
      <c r="V27" s="16">
        <f t="shared" si="2"/>
        <v>5857</v>
      </c>
      <c r="W27" s="16">
        <v>238594</v>
      </c>
      <c r="X27" s="16">
        <v>2716</v>
      </c>
      <c r="Y27" s="16">
        <v>12619</v>
      </c>
      <c r="Z27" s="16">
        <v>21578</v>
      </c>
      <c r="AA27" s="16">
        <v>6266</v>
      </c>
      <c r="AB27" s="16">
        <v>8622</v>
      </c>
      <c r="AC27" s="16">
        <v>5715</v>
      </c>
      <c r="AD27" s="16">
        <v>1892</v>
      </c>
      <c r="AE27" s="16">
        <v>26536</v>
      </c>
      <c r="AF27" s="16">
        <v>2798</v>
      </c>
      <c r="AG27" s="16">
        <v>1764</v>
      </c>
      <c r="AH27" s="16">
        <v>0</v>
      </c>
      <c r="AI27" s="16">
        <f t="shared" si="3"/>
        <v>11998</v>
      </c>
      <c r="AJ27" s="16">
        <v>102504</v>
      </c>
      <c r="AK27" s="16">
        <v>18188</v>
      </c>
      <c r="AL27" s="16">
        <v>3057</v>
      </c>
      <c r="AM27" s="16">
        <f t="shared" si="4"/>
        <v>654</v>
      </c>
      <c r="AN27" s="16">
        <v>21899</v>
      </c>
      <c r="AO27" s="16">
        <v>7077</v>
      </c>
      <c r="AP27" s="16">
        <f t="shared" si="5"/>
        <v>6787</v>
      </c>
      <c r="AQ27" s="16">
        <v>13864</v>
      </c>
      <c r="AR27" s="16">
        <v>2044</v>
      </c>
      <c r="AS27" s="16">
        <v>277070</v>
      </c>
      <c r="AT27" s="16">
        <f t="shared" si="6"/>
        <v>1610385</v>
      </c>
    </row>
    <row r="28" spans="1:46" x14ac:dyDescent="0.4">
      <c r="A28" s="15" t="s">
        <v>81</v>
      </c>
      <c r="C28" s="16">
        <v>807736</v>
      </c>
      <c r="D28" s="16">
        <v>41551</v>
      </c>
      <c r="E28" s="16">
        <v>9953</v>
      </c>
      <c r="F28" s="16">
        <v>11957</v>
      </c>
      <c r="G28" s="16">
        <v>67886</v>
      </c>
      <c r="H28" s="16">
        <v>51155</v>
      </c>
      <c r="I28" s="16">
        <v>26970</v>
      </c>
      <c r="J28" s="16">
        <v>33204</v>
      </c>
      <c r="K28" s="16">
        <v>27286</v>
      </c>
      <c r="L28" s="16">
        <v>0</v>
      </c>
      <c r="M28" s="16">
        <f t="shared" si="0"/>
        <v>-206501</v>
      </c>
      <c r="N28" s="16">
        <v>0</v>
      </c>
      <c r="O28" s="16">
        <f t="shared" si="1"/>
        <v>212980</v>
      </c>
      <c r="P28" s="16">
        <v>1084177</v>
      </c>
      <c r="Q28" s="16">
        <v>23498</v>
      </c>
      <c r="R28" s="16">
        <v>231716</v>
      </c>
      <c r="S28" s="16">
        <v>1037</v>
      </c>
      <c r="T28" s="16">
        <v>2642</v>
      </c>
      <c r="U28" s="16">
        <v>1188</v>
      </c>
      <c r="V28" s="16">
        <f t="shared" si="2"/>
        <v>7169</v>
      </c>
      <c r="W28" s="16">
        <v>267250</v>
      </c>
      <c r="X28" s="16">
        <v>3404</v>
      </c>
      <c r="Y28" s="16">
        <v>15718</v>
      </c>
      <c r="Z28" s="16">
        <v>25004</v>
      </c>
      <c r="AA28" s="16">
        <v>8377</v>
      </c>
      <c r="AB28" s="16">
        <v>9568</v>
      </c>
      <c r="AC28" s="16">
        <v>2462</v>
      </c>
      <c r="AD28" s="16">
        <v>6422</v>
      </c>
      <c r="AE28" s="16">
        <v>29643</v>
      </c>
      <c r="AF28" s="16">
        <v>3062</v>
      </c>
      <c r="AG28" s="16">
        <v>1741</v>
      </c>
      <c r="AH28" s="16">
        <v>0</v>
      </c>
      <c r="AI28" s="16">
        <f t="shared" si="3"/>
        <v>14184</v>
      </c>
      <c r="AJ28" s="16">
        <v>119585</v>
      </c>
      <c r="AK28" s="16">
        <v>18780</v>
      </c>
      <c r="AL28" s="16">
        <v>3846</v>
      </c>
      <c r="AM28" s="16">
        <f t="shared" si="4"/>
        <v>642</v>
      </c>
      <c r="AN28" s="16">
        <v>23268</v>
      </c>
      <c r="AO28" s="16">
        <v>9470</v>
      </c>
      <c r="AP28" s="16">
        <f t="shared" si="5"/>
        <v>5576</v>
      </c>
      <c r="AQ28" s="16">
        <v>15046</v>
      </c>
      <c r="AR28" s="16">
        <v>1646</v>
      </c>
      <c r="AS28" s="16">
        <v>249976</v>
      </c>
      <c r="AT28" s="16">
        <f t="shared" si="6"/>
        <v>1760948</v>
      </c>
    </row>
    <row r="29" spans="1:46" x14ac:dyDescent="0.4">
      <c r="A29" s="15" t="s">
        <v>83</v>
      </c>
      <c r="C29" s="16">
        <v>917161</v>
      </c>
      <c r="D29" s="16">
        <v>87181</v>
      </c>
      <c r="E29" s="16">
        <v>9512</v>
      </c>
      <c r="F29" s="16">
        <v>10781</v>
      </c>
      <c r="G29" s="16">
        <v>89190</v>
      </c>
      <c r="H29" s="16">
        <v>56066</v>
      </c>
      <c r="I29" s="16">
        <v>27289</v>
      </c>
      <c r="J29" s="16">
        <v>34671</v>
      </c>
      <c r="K29" s="16">
        <v>23587</v>
      </c>
      <c r="L29" s="16">
        <v>0</v>
      </c>
      <c r="M29" s="16">
        <f t="shared" si="0"/>
        <v>-230803</v>
      </c>
      <c r="N29" s="16">
        <v>0</v>
      </c>
      <c r="O29" s="16">
        <f t="shared" si="1"/>
        <v>238392</v>
      </c>
      <c r="P29" s="16">
        <v>1263027</v>
      </c>
      <c r="Q29" s="16">
        <v>23768</v>
      </c>
      <c r="R29" s="16">
        <v>227616</v>
      </c>
      <c r="S29" s="16">
        <v>1494</v>
      </c>
      <c r="T29" s="16">
        <v>3310</v>
      </c>
      <c r="U29" s="16">
        <v>1130</v>
      </c>
      <c r="V29" s="16">
        <f t="shared" si="2"/>
        <v>6598</v>
      </c>
      <c r="W29" s="16">
        <v>263916</v>
      </c>
      <c r="X29" s="16">
        <v>3610</v>
      </c>
      <c r="Y29" s="16">
        <v>16250</v>
      </c>
      <c r="Z29" s="16">
        <v>27009</v>
      </c>
      <c r="AA29" s="16">
        <v>9367</v>
      </c>
      <c r="AB29" s="16">
        <v>9744</v>
      </c>
      <c r="AC29" s="16">
        <v>6674</v>
      </c>
      <c r="AD29" s="16">
        <v>2826</v>
      </c>
      <c r="AE29" s="16">
        <v>32375</v>
      </c>
      <c r="AF29" s="16">
        <v>3691</v>
      </c>
      <c r="AG29" s="16">
        <v>1669</v>
      </c>
      <c r="AH29" s="16">
        <v>0</v>
      </c>
      <c r="AI29" s="16">
        <f t="shared" si="3"/>
        <v>14623</v>
      </c>
      <c r="AJ29" s="16">
        <v>127838</v>
      </c>
      <c r="AK29" s="16">
        <v>19358</v>
      </c>
      <c r="AL29" s="16">
        <v>3815</v>
      </c>
      <c r="AM29" s="16">
        <f t="shared" si="4"/>
        <v>766</v>
      </c>
      <c r="AN29" s="16">
        <v>23939</v>
      </c>
      <c r="AO29" s="16">
        <v>11297</v>
      </c>
      <c r="AP29" s="16">
        <f t="shared" si="5"/>
        <v>5041</v>
      </c>
      <c r="AQ29" s="16">
        <v>16338</v>
      </c>
      <c r="AR29" s="16">
        <v>1619</v>
      </c>
      <c r="AS29" s="16">
        <v>238457</v>
      </c>
      <c r="AT29" s="16">
        <f t="shared" si="6"/>
        <v>1935134</v>
      </c>
    </row>
    <row r="30" spans="1:46" x14ac:dyDescent="0.4">
      <c r="A30" s="15" t="s">
        <v>84</v>
      </c>
      <c r="C30" s="16">
        <v>962179</v>
      </c>
      <c r="D30" s="16">
        <v>138608</v>
      </c>
      <c r="E30" s="16">
        <v>8355</v>
      </c>
      <c r="F30" s="16">
        <v>10102</v>
      </c>
      <c r="G30" s="16">
        <v>66639</v>
      </c>
      <c r="H30" s="16">
        <v>54274</v>
      </c>
      <c r="I30" s="16">
        <v>27327</v>
      </c>
      <c r="J30" s="16">
        <v>29724</v>
      </c>
      <c r="K30" s="16">
        <v>21281</v>
      </c>
      <c r="L30" s="16">
        <v>0</v>
      </c>
      <c r="M30" s="16">
        <f t="shared" si="0"/>
        <v>-199245</v>
      </c>
      <c r="N30" s="16">
        <v>0</v>
      </c>
      <c r="O30" s="16">
        <f t="shared" si="1"/>
        <v>207458</v>
      </c>
      <c r="P30" s="16">
        <v>1326702</v>
      </c>
      <c r="Q30" s="16">
        <v>23949</v>
      </c>
      <c r="R30" s="16">
        <v>233058</v>
      </c>
      <c r="S30" s="16">
        <v>1551</v>
      </c>
      <c r="T30" s="16">
        <v>3912</v>
      </c>
      <c r="U30" s="16">
        <v>1026</v>
      </c>
      <c r="V30" s="16">
        <f t="shared" si="2"/>
        <v>5972</v>
      </c>
      <c r="W30" s="16">
        <v>269468</v>
      </c>
      <c r="X30" s="16">
        <v>3584</v>
      </c>
      <c r="Y30" s="16">
        <v>16954</v>
      </c>
      <c r="Z30" s="16">
        <v>27399</v>
      </c>
      <c r="AA30" s="16">
        <v>9312</v>
      </c>
      <c r="AB30" s="16">
        <v>10025</v>
      </c>
      <c r="AC30" s="16">
        <v>6702</v>
      </c>
      <c r="AD30" s="16">
        <v>3139</v>
      </c>
      <c r="AE30" s="16">
        <v>33400</v>
      </c>
      <c r="AF30" s="16">
        <v>3716</v>
      </c>
      <c r="AG30" s="16">
        <v>1503</v>
      </c>
      <c r="AH30" s="16">
        <v>5383</v>
      </c>
      <c r="AI30" s="16">
        <f t="shared" si="3"/>
        <v>10024</v>
      </c>
      <c r="AJ30" s="16">
        <v>131141</v>
      </c>
      <c r="AK30" s="16">
        <v>20721</v>
      </c>
      <c r="AL30" s="16">
        <v>4039</v>
      </c>
      <c r="AM30" s="16">
        <f t="shared" si="4"/>
        <v>854</v>
      </c>
      <c r="AN30" s="16">
        <v>25614</v>
      </c>
      <c r="AO30" s="16">
        <v>8906</v>
      </c>
      <c r="AP30" s="16">
        <f t="shared" si="5"/>
        <v>5106</v>
      </c>
      <c r="AQ30" s="16">
        <v>14012</v>
      </c>
      <c r="AR30" s="16">
        <v>1604</v>
      </c>
      <c r="AS30" s="16">
        <v>235585</v>
      </c>
      <c r="AT30" s="16">
        <f t="shared" si="6"/>
        <v>2004126</v>
      </c>
    </row>
    <row r="31" spans="1:46" x14ac:dyDescent="0.4">
      <c r="A31" s="15" t="s">
        <v>86</v>
      </c>
      <c r="C31" s="16">
        <v>914484</v>
      </c>
      <c r="D31" s="16">
        <v>146865</v>
      </c>
      <c r="E31" s="16">
        <v>7506</v>
      </c>
      <c r="F31" s="16">
        <v>9046</v>
      </c>
      <c r="G31" s="16">
        <v>53236</v>
      </c>
      <c r="H31" s="16">
        <v>53611</v>
      </c>
      <c r="I31" s="16">
        <v>26670</v>
      </c>
      <c r="J31" s="16">
        <v>30383</v>
      </c>
      <c r="K31" s="16">
        <v>21174</v>
      </c>
      <c r="L31" s="16">
        <v>0</v>
      </c>
      <c r="M31" s="16">
        <f t="shared" si="0"/>
        <v>-185074</v>
      </c>
      <c r="N31" s="16">
        <v>0</v>
      </c>
      <c r="O31" s="16">
        <f t="shared" si="1"/>
        <v>191988</v>
      </c>
      <c r="P31" s="16">
        <v>1269889</v>
      </c>
      <c r="Q31" s="16">
        <v>23763</v>
      </c>
      <c r="R31" s="16">
        <v>236654</v>
      </c>
      <c r="S31" s="16">
        <v>1791</v>
      </c>
      <c r="T31" s="16">
        <v>3763</v>
      </c>
      <c r="U31" s="16">
        <v>1062</v>
      </c>
      <c r="V31" s="16">
        <f t="shared" si="2"/>
        <v>5911</v>
      </c>
      <c r="W31" s="16">
        <v>272944</v>
      </c>
      <c r="X31" s="16">
        <v>3333</v>
      </c>
      <c r="Y31" s="16">
        <v>17295</v>
      </c>
      <c r="Z31" s="16">
        <v>26574</v>
      </c>
      <c r="AA31" s="16">
        <v>9343</v>
      </c>
      <c r="AB31" s="16">
        <v>9425</v>
      </c>
      <c r="AC31" s="16">
        <v>6931</v>
      </c>
      <c r="AD31" s="16">
        <v>3074</v>
      </c>
      <c r="AE31" s="16">
        <v>33747</v>
      </c>
      <c r="AF31" s="16">
        <v>3719</v>
      </c>
      <c r="AG31" s="16">
        <v>1390</v>
      </c>
      <c r="AH31" s="16">
        <v>5545</v>
      </c>
      <c r="AI31" s="16">
        <f t="shared" si="3"/>
        <v>11091</v>
      </c>
      <c r="AJ31" s="16">
        <v>131467</v>
      </c>
      <c r="AK31" s="16">
        <v>20054</v>
      </c>
      <c r="AL31" s="16">
        <v>3860</v>
      </c>
      <c r="AM31" s="16">
        <f t="shared" si="4"/>
        <v>648</v>
      </c>
      <c r="AN31" s="16">
        <v>24562</v>
      </c>
      <c r="AO31" s="16">
        <v>7783</v>
      </c>
      <c r="AP31" s="16">
        <f t="shared" si="5"/>
        <v>4785</v>
      </c>
      <c r="AQ31" s="16">
        <v>12568</v>
      </c>
      <c r="AR31" s="16">
        <v>1250</v>
      </c>
      <c r="AS31" s="16">
        <v>221404</v>
      </c>
      <c r="AT31" s="16">
        <f t="shared" si="6"/>
        <v>1934084</v>
      </c>
    </row>
    <row r="32" spans="1:46" x14ac:dyDescent="0.4">
      <c r="A32" s="15" t="s">
        <v>88</v>
      </c>
      <c r="C32" s="16">
        <v>825985</v>
      </c>
      <c r="D32" s="16">
        <v>153146</v>
      </c>
      <c r="E32" s="16">
        <v>7286</v>
      </c>
      <c r="F32" s="16">
        <v>9656</v>
      </c>
      <c r="G32" s="16">
        <v>45536</v>
      </c>
      <c r="H32" s="16">
        <v>54943</v>
      </c>
      <c r="I32" s="16">
        <v>23734</v>
      </c>
      <c r="J32" s="16">
        <v>27872</v>
      </c>
      <c r="K32" s="16">
        <v>23705</v>
      </c>
      <c r="L32" s="16">
        <v>0</v>
      </c>
      <c r="M32" s="16">
        <f t="shared" si="0"/>
        <v>-175790</v>
      </c>
      <c r="N32" s="16">
        <v>0</v>
      </c>
      <c r="O32" s="16">
        <f t="shared" si="1"/>
        <v>181597</v>
      </c>
      <c r="P32" s="16">
        <v>1177670</v>
      </c>
      <c r="Q32" s="16">
        <v>24661</v>
      </c>
      <c r="R32" s="16">
        <v>242380</v>
      </c>
      <c r="S32" s="16">
        <v>1659</v>
      </c>
      <c r="T32" s="16">
        <v>3213</v>
      </c>
      <c r="U32" s="16">
        <v>1131</v>
      </c>
      <c r="V32" s="16">
        <f t="shared" si="2"/>
        <v>5947</v>
      </c>
      <c r="W32" s="16">
        <v>278991</v>
      </c>
      <c r="X32" s="16">
        <v>3725</v>
      </c>
      <c r="Y32" s="16">
        <v>18400</v>
      </c>
      <c r="Z32" s="16">
        <v>27817</v>
      </c>
      <c r="AA32" s="16">
        <v>10025</v>
      </c>
      <c r="AB32" s="16">
        <v>9695</v>
      </c>
      <c r="AC32" s="16">
        <v>6789</v>
      </c>
      <c r="AD32" s="16">
        <v>3447</v>
      </c>
      <c r="AE32" s="16">
        <v>32487</v>
      </c>
      <c r="AF32" s="16">
        <v>3824</v>
      </c>
      <c r="AG32" s="16">
        <v>1588</v>
      </c>
      <c r="AH32" s="16">
        <v>5249</v>
      </c>
      <c r="AI32" s="16">
        <f t="shared" si="3"/>
        <v>11920</v>
      </c>
      <c r="AJ32" s="16">
        <v>134966</v>
      </c>
      <c r="AK32" s="16">
        <v>19978</v>
      </c>
      <c r="AL32" s="16">
        <v>3831</v>
      </c>
      <c r="AM32" s="16">
        <f t="shared" si="4"/>
        <v>359</v>
      </c>
      <c r="AN32" s="16">
        <v>24168</v>
      </c>
      <c r="AO32" s="16">
        <v>7270</v>
      </c>
      <c r="AP32" s="16">
        <f t="shared" si="5"/>
        <v>5183</v>
      </c>
      <c r="AQ32" s="16">
        <v>12453</v>
      </c>
      <c r="AR32" s="16">
        <v>1200</v>
      </c>
      <c r="AS32" s="16">
        <v>225058</v>
      </c>
      <c r="AT32" s="16">
        <f t="shared" si="6"/>
        <v>1854506</v>
      </c>
    </row>
    <row r="33" spans="1:46" x14ac:dyDescent="0.4">
      <c r="A33" s="15" t="s">
        <v>90</v>
      </c>
      <c r="C33" s="16">
        <v>795018</v>
      </c>
      <c r="D33" s="16">
        <v>149905</v>
      </c>
      <c r="E33" s="16">
        <v>8958</v>
      </c>
      <c r="F33" s="16">
        <v>10062</v>
      </c>
      <c r="G33" s="16">
        <v>51746</v>
      </c>
      <c r="H33" s="16">
        <v>56537</v>
      </c>
      <c r="I33" s="16">
        <v>23261</v>
      </c>
      <c r="J33" s="16">
        <v>29802</v>
      </c>
      <c r="K33" s="16">
        <v>33378</v>
      </c>
      <c r="L33" s="16">
        <v>0</v>
      </c>
      <c r="M33" s="16">
        <f t="shared" si="0"/>
        <v>-194724</v>
      </c>
      <c r="N33" s="16">
        <v>0</v>
      </c>
      <c r="O33" s="16">
        <f t="shared" si="1"/>
        <v>200417</v>
      </c>
      <c r="P33" s="16">
        <v>1164360</v>
      </c>
      <c r="Q33" s="16">
        <v>26007</v>
      </c>
      <c r="R33" s="16">
        <v>264838</v>
      </c>
      <c r="S33" s="16">
        <v>1769</v>
      </c>
      <c r="T33" s="16">
        <v>3283</v>
      </c>
      <c r="U33" s="16">
        <v>1407</v>
      </c>
      <c r="V33" s="16">
        <f t="shared" si="2"/>
        <v>5917</v>
      </c>
      <c r="W33" s="16">
        <v>303221</v>
      </c>
      <c r="X33" s="16">
        <v>3631</v>
      </c>
      <c r="Y33" s="16">
        <v>19567</v>
      </c>
      <c r="Z33" s="16">
        <v>31051</v>
      </c>
      <c r="AA33" s="16">
        <v>10875</v>
      </c>
      <c r="AB33" s="16">
        <v>9729</v>
      </c>
      <c r="AC33" s="16">
        <v>6411</v>
      </c>
      <c r="AD33" s="16">
        <v>3710</v>
      </c>
      <c r="AE33" s="16">
        <v>34403</v>
      </c>
      <c r="AF33" s="16">
        <v>3982</v>
      </c>
      <c r="AG33" s="16">
        <v>1730</v>
      </c>
      <c r="AH33" s="16">
        <v>5270</v>
      </c>
      <c r="AI33" s="16">
        <f t="shared" si="3"/>
        <v>11767</v>
      </c>
      <c r="AJ33" s="16">
        <v>142126</v>
      </c>
      <c r="AK33" s="16">
        <v>22438</v>
      </c>
      <c r="AL33" s="16">
        <v>4283</v>
      </c>
      <c r="AM33" s="16">
        <f t="shared" si="4"/>
        <v>345</v>
      </c>
      <c r="AN33" s="16">
        <v>27066</v>
      </c>
      <c r="AO33" s="16">
        <v>5840</v>
      </c>
      <c r="AP33" s="16">
        <f t="shared" si="5"/>
        <v>5222</v>
      </c>
      <c r="AQ33" s="16">
        <v>11062</v>
      </c>
      <c r="AR33" s="16">
        <v>1891</v>
      </c>
      <c r="AS33" s="16">
        <v>223601</v>
      </c>
      <c r="AT33" s="16">
        <f t="shared" si="6"/>
        <v>1873327</v>
      </c>
    </row>
    <row r="34" spans="1:46" x14ac:dyDescent="0.4">
      <c r="A34" s="15" t="s">
        <v>92</v>
      </c>
      <c r="C34" s="16">
        <v>697916</v>
      </c>
      <c r="D34" s="16">
        <v>90809</v>
      </c>
      <c r="E34" s="16">
        <v>9624</v>
      </c>
      <c r="F34" s="16">
        <v>10428</v>
      </c>
      <c r="G34" s="16">
        <v>56673</v>
      </c>
      <c r="H34" s="16">
        <v>52858</v>
      </c>
      <c r="I34" s="16">
        <v>35318</v>
      </c>
      <c r="J34" s="16">
        <v>54247</v>
      </c>
      <c r="K34" s="16">
        <v>89022</v>
      </c>
      <c r="L34" s="16">
        <v>0</v>
      </c>
      <c r="M34" s="16">
        <f t="shared" si="0"/>
        <v>-288118</v>
      </c>
      <c r="N34" s="16">
        <v>0</v>
      </c>
      <c r="O34" s="16">
        <f t="shared" si="1"/>
        <v>295934</v>
      </c>
      <c r="P34" s="16">
        <v>1104711</v>
      </c>
      <c r="Q34" s="16">
        <v>25642</v>
      </c>
      <c r="R34" s="16">
        <v>271408</v>
      </c>
      <c r="S34" s="16">
        <v>1412</v>
      </c>
      <c r="T34" s="16">
        <v>3413</v>
      </c>
      <c r="U34" s="16">
        <v>1287</v>
      </c>
      <c r="V34" s="16">
        <f t="shared" si="2"/>
        <v>6180</v>
      </c>
      <c r="W34" s="16">
        <v>309342</v>
      </c>
      <c r="X34" s="16">
        <v>3533</v>
      </c>
      <c r="Y34" s="16">
        <v>20584</v>
      </c>
      <c r="Z34" s="16">
        <v>30682</v>
      </c>
      <c r="AA34" s="16">
        <v>10647</v>
      </c>
      <c r="AB34" s="16">
        <v>10581</v>
      </c>
      <c r="AC34" s="16">
        <v>6504</v>
      </c>
      <c r="AD34" s="16">
        <v>3264</v>
      </c>
      <c r="AE34" s="16">
        <v>36761</v>
      </c>
      <c r="AF34" s="16">
        <v>3960</v>
      </c>
      <c r="AG34" s="16">
        <v>1860</v>
      </c>
      <c r="AH34" s="16">
        <v>5012</v>
      </c>
      <c r="AI34" s="16">
        <f t="shared" si="3"/>
        <v>10985</v>
      </c>
      <c r="AJ34" s="16">
        <v>144373</v>
      </c>
      <c r="AK34" s="16">
        <v>23485</v>
      </c>
      <c r="AL34" s="16">
        <v>4722</v>
      </c>
      <c r="AM34" s="16">
        <f t="shared" si="4"/>
        <v>352</v>
      </c>
      <c r="AN34" s="16">
        <v>28559</v>
      </c>
      <c r="AO34" s="16">
        <v>5891</v>
      </c>
      <c r="AP34" s="16">
        <f t="shared" si="5"/>
        <v>4874</v>
      </c>
      <c r="AQ34" s="16">
        <v>10765</v>
      </c>
      <c r="AR34" s="16">
        <v>3478</v>
      </c>
      <c r="AS34" s="16">
        <v>248986</v>
      </c>
      <c r="AT34" s="16">
        <f t="shared" si="6"/>
        <v>1850214</v>
      </c>
    </row>
    <row r="35" spans="1:46" x14ac:dyDescent="0.4">
      <c r="A35" s="15" t="s">
        <v>94</v>
      </c>
      <c r="C35" s="16">
        <v>819290</v>
      </c>
      <c r="D35" s="16">
        <v>126930</v>
      </c>
      <c r="E35" s="16">
        <v>10623</v>
      </c>
      <c r="F35" s="16">
        <v>9615</v>
      </c>
      <c r="G35" s="16">
        <v>53881</v>
      </c>
      <c r="H35" s="16">
        <v>61346</v>
      </c>
      <c r="I35" s="16">
        <v>40239</v>
      </c>
      <c r="J35" s="16">
        <v>70709</v>
      </c>
      <c r="K35" s="16">
        <v>115199</v>
      </c>
      <c r="L35" s="16">
        <v>0</v>
      </c>
      <c r="M35" s="16">
        <f t="shared" si="0"/>
        <v>-341374</v>
      </c>
      <c r="N35" s="16">
        <v>0</v>
      </c>
      <c r="O35" s="16">
        <f t="shared" si="1"/>
        <v>351062</v>
      </c>
      <c r="P35" s="16">
        <v>1317520</v>
      </c>
      <c r="Q35" s="16">
        <v>28773</v>
      </c>
      <c r="R35" s="16">
        <v>290339</v>
      </c>
      <c r="S35" s="16">
        <v>1504</v>
      </c>
      <c r="T35" s="16">
        <v>3955</v>
      </c>
      <c r="U35" s="16">
        <v>1445</v>
      </c>
      <c r="V35" s="16">
        <f t="shared" si="2"/>
        <v>6631</v>
      </c>
      <c r="W35" s="16">
        <v>332647</v>
      </c>
      <c r="X35" s="16">
        <v>4013</v>
      </c>
      <c r="Y35" s="16">
        <v>23731</v>
      </c>
      <c r="Z35" s="16">
        <v>33670</v>
      </c>
      <c r="AA35" s="16">
        <v>12611</v>
      </c>
      <c r="AB35" s="16">
        <v>10920</v>
      </c>
      <c r="AC35" s="16">
        <v>6633</v>
      </c>
      <c r="AD35" s="16">
        <v>3648</v>
      </c>
      <c r="AE35" s="16">
        <v>42094</v>
      </c>
      <c r="AF35" s="16">
        <v>4040</v>
      </c>
      <c r="AG35" s="16">
        <v>1848</v>
      </c>
      <c r="AH35" s="16">
        <v>5200</v>
      </c>
      <c r="AI35" s="16">
        <f t="shared" si="3"/>
        <v>12495</v>
      </c>
      <c r="AJ35" s="16">
        <v>160903</v>
      </c>
      <c r="AK35" s="16">
        <v>25980</v>
      </c>
      <c r="AL35" s="16">
        <v>5304</v>
      </c>
      <c r="AM35" s="16">
        <f t="shared" si="4"/>
        <v>423</v>
      </c>
      <c r="AN35" s="16">
        <v>31707</v>
      </c>
      <c r="AO35" s="16">
        <v>5801</v>
      </c>
      <c r="AP35" s="16">
        <f t="shared" si="5"/>
        <v>4600</v>
      </c>
      <c r="AQ35" s="16">
        <v>10401</v>
      </c>
      <c r="AR35" s="16">
        <v>3507</v>
      </c>
      <c r="AS35" s="16">
        <v>270564</v>
      </c>
      <c r="AT35" s="16">
        <f t="shared" si="6"/>
        <v>2127249</v>
      </c>
    </row>
    <row r="36" spans="1:46" x14ac:dyDescent="0.4">
      <c r="A36" s="15" t="s">
        <v>95</v>
      </c>
      <c r="C36" s="16">
        <v>911563</v>
      </c>
      <c r="D36" s="16">
        <v>143357</v>
      </c>
      <c r="E36" s="16">
        <v>12227</v>
      </c>
      <c r="F36" s="16">
        <v>10638</v>
      </c>
      <c r="G36" s="16">
        <v>59966</v>
      </c>
      <c r="H36" s="16">
        <v>60544</v>
      </c>
      <c r="I36" s="16">
        <v>47564</v>
      </c>
      <c r="J36" s="16">
        <v>90674</v>
      </c>
      <c r="K36" s="16">
        <v>147226</v>
      </c>
      <c r="L36" s="16">
        <v>0</v>
      </c>
      <c r="M36" s="16">
        <f t="shared" si="0"/>
        <v>-405974</v>
      </c>
      <c r="N36" s="16">
        <v>0</v>
      </c>
      <c r="O36" s="16">
        <f t="shared" si="1"/>
        <v>418554</v>
      </c>
      <c r="P36" s="16">
        <v>1496339</v>
      </c>
      <c r="Q36" s="16">
        <v>33025</v>
      </c>
      <c r="R36" s="16">
        <v>298908</v>
      </c>
      <c r="S36" s="16">
        <v>1143</v>
      </c>
      <c r="T36" s="16">
        <v>4579</v>
      </c>
      <c r="U36" s="16">
        <v>952</v>
      </c>
      <c r="V36" s="16">
        <f t="shared" si="2"/>
        <v>6383</v>
      </c>
      <c r="W36" s="16">
        <v>344990</v>
      </c>
      <c r="X36" s="16">
        <v>4148</v>
      </c>
      <c r="Y36" s="16">
        <v>24499</v>
      </c>
      <c r="Z36" s="16">
        <v>35306</v>
      </c>
      <c r="AA36" s="16">
        <v>12933</v>
      </c>
      <c r="AB36" s="16">
        <v>11967</v>
      </c>
      <c r="AC36" s="16">
        <v>6880</v>
      </c>
      <c r="AD36" s="16">
        <v>3800</v>
      </c>
      <c r="AE36" s="16">
        <v>45877</v>
      </c>
      <c r="AF36" s="16">
        <v>4820</v>
      </c>
      <c r="AG36" s="16">
        <v>1859</v>
      </c>
      <c r="AH36" s="16">
        <v>5579</v>
      </c>
      <c r="AI36" s="16">
        <f t="shared" si="3"/>
        <v>16596</v>
      </c>
      <c r="AJ36" s="16">
        <v>174264</v>
      </c>
      <c r="AK36" s="16">
        <v>29539</v>
      </c>
      <c r="AL36" s="16">
        <v>6069</v>
      </c>
      <c r="AM36" s="16">
        <f t="shared" si="4"/>
        <v>340</v>
      </c>
      <c r="AN36" s="16">
        <v>35948</v>
      </c>
      <c r="AO36" s="16">
        <v>5403</v>
      </c>
      <c r="AP36" s="16">
        <f t="shared" si="5"/>
        <v>4533</v>
      </c>
      <c r="AQ36" s="16">
        <v>9936</v>
      </c>
      <c r="AR36" s="16">
        <v>4856</v>
      </c>
      <c r="AS36" s="16">
        <v>265601</v>
      </c>
      <c r="AT36" s="16">
        <f t="shared" si="6"/>
        <v>2331934</v>
      </c>
    </row>
    <row r="37" spans="1:46" x14ac:dyDescent="0.4">
      <c r="A37" s="15" t="s">
        <v>97</v>
      </c>
      <c r="C37" s="16">
        <v>918044</v>
      </c>
      <c r="D37" s="16">
        <v>124555</v>
      </c>
      <c r="E37" s="16">
        <v>12981</v>
      </c>
      <c r="F37" s="16">
        <v>10466</v>
      </c>
      <c r="G37" s="16">
        <v>62577</v>
      </c>
      <c r="H37" s="16">
        <v>66731</v>
      </c>
      <c r="I37" s="16">
        <v>51635</v>
      </c>
      <c r="J37" s="16">
        <v>105997</v>
      </c>
      <c r="K37" s="16">
        <v>121187</v>
      </c>
      <c r="L37" s="16">
        <v>0</v>
      </c>
      <c r="M37" s="16">
        <f t="shared" ref="M37:M68" si="7">N37-SUM(G37:L37)</f>
        <v>-408127</v>
      </c>
      <c r="N37" s="16">
        <v>0</v>
      </c>
      <c r="O37" s="16">
        <f t="shared" ref="O37:O68" si="8">P37-N37-SUM(C37:F37)</f>
        <v>423285</v>
      </c>
      <c r="P37" s="16">
        <v>1489331</v>
      </c>
      <c r="Q37" s="16">
        <v>38605</v>
      </c>
      <c r="R37" s="16">
        <v>306131</v>
      </c>
      <c r="S37" s="16">
        <v>1474</v>
      </c>
      <c r="T37" s="16">
        <v>3991</v>
      </c>
      <c r="U37" s="16">
        <v>1137</v>
      </c>
      <c r="V37" s="16">
        <f t="shared" ref="V37:V68" si="9">W37-SUM(Q37:U37)</f>
        <v>6276</v>
      </c>
      <c r="W37" s="16">
        <v>357614</v>
      </c>
      <c r="X37" s="16">
        <v>4481</v>
      </c>
      <c r="Y37" s="16">
        <v>25290</v>
      </c>
      <c r="Z37" s="16">
        <v>36849</v>
      </c>
      <c r="AA37" s="16">
        <v>12161</v>
      </c>
      <c r="AB37" s="16">
        <v>12801</v>
      </c>
      <c r="AC37" s="16">
        <v>6832</v>
      </c>
      <c r="AD37" s="16">
        <v>3922</v>
      </c>
      <c r="AE37" s="16">
        <v>50445</v>
      </c>
      <c r="AF37" s="16">
        <v>4851</v>
      </c>
      <c r="AG37" s="16">
        <v>1633</v>
      </c>
      <c r="AH37" s="16">
        <v>5912</v>
      </c>
      <c r="AI37" s="16">
        <f t="shared" ref="AI37:AI68" si="10">AJ37-SUM(X37:AH37)</f>
        <v>22706</v>
      </c>
      <c r="AJ37" s="16">
        <v>187883</v>
      </c>
      <c r="AK37" s="16">
        <v>31185</v>
      </c>
      <c r="AL37" s="16">
        <v>6249</v>
      </c>
      <c r="AM37" s="16">
        <f t="shared" ref="AM37:AM68" si="11">AN37-SUM(AK37:AL37)</f>
        <v>351</v>
      </c>
      <c r="AN37" s="16">
        <v>37785</v>
      </c>
      <c r="AO37" s="16">
        <v>5373</v>
      </c>
      <c r="AP37" s="16">
        <f t="shared" ref="AP37:AP68" si="12">AQ37-AO37</f>
        <v>4151</v>
      </c>
      <c r="AQ37" s="16">
        <v>9524</v>
      </c>
      <c r="AR37" s="16">
        <v>6402</v>
      </c>
      <c r="AS37" s="16">
        <v>269682</v>
      </c>
      <c r="AT37" s="16">
        <f t="shared" ref="AT37:AT68" si="13">AS37+AR37+AQ37+AN37+AJ37+W37+P37</f>
        <v>2358221</v>
      </c>
    </row>
    <row r="38" spans="1:46" x14ac:dyDescent="0.4">
      <c r="A38" s="15" t="s">
        <v>99</v>
      </c>
      <c r="C38" s="16">
        <v>908074</v>
      </c>
      <c r="D38" s="16">
        <v>98172</v>
      </c>
      <c r="E38" s="16">
        <v>14756</v>
      </c>
      <c r="F38" s="16">
        <v>12166</v>
      </c>
      <c r="G38" s="16">
        <v>61617</v>
      </c>
      <c r="H38" s="16">
        <v>68000</v>
      </c>
      <c r="I38" s="16">
        <v>55125</v>
      </c>
      <c r="J38" s="16">
        <v>114666</v>
      </c>
      <c r="K38" s="16">
        <v>122745</v>
      </c>
      <c r="L38" s="16">
        <v>0</v>
      </c>
      <c r="M38" s="16">
        <f t="shared" si="7"/>
        <v>-422153</v>
      </c>
      <c r="N38" s="16">
        <v>0</v>
      </c>
      <c r="O38" s="16">
        <f t="shared" si="8"/>
        <v>443298</v>
      </c>
      <c r="P38" s="16">
        <v>1476466</v>
      </c>
      <c r="Q38" s="16">
        <v>42584</v>
      </c>
      <c r="R38" s="16">
        <v>325511</v>
      </c>
      <c r="S38" s="16">
        <v>1661</v>
      </c>
      <c r="T38" s="16">
        <v>4008</v>
      </c>
      <c r="U38" s="16">
        <v>1303</v>
      </c>
      <c r="V38" s="16">
        <f t="shared" si="9"/>
        <v>6851</v>
      </c>
      <c r="W38" s="16">
        <v>381918</v>
      </c>
      <c r="X38" s="16">
        <v>4500</v>
      </c>
      <c r="Y38" s="16">
        <v>27268</v>
      </c>
      <c r="Z38" s="16">
        <v>38184</v>
      </c>
      <c r="AA38" s="16">
        <v>13098</v>
      </c>
      <c r="AB38" s="16">
        <v>13633</v>
      </c>
      <c r="AC38" s="16">
        <v>7269</v>
      </c>
      <c r="AD38" s="16">
        <v>4314</v>
      </c>
      <c r="AE38" s="16">
        <v>55695</v>
      </c>
      <c r="AF38" s="16">
        <v>4762</v>
      </c>
      <c r="AG38" s="16">
        <v>1724</v>
      </c>
      <c r="AH38" s="16">
        <v>6711</v>
      </c>
      <c r="AI38" s="16">
        <f t="shared" si="10"/>
        <v>22853</v>
      </c>
      <c r="AJ38" s="16">
        <v>200011</v>
      </c>
      <c r="AK38" s="16">
        <v>33255</v>
      </c>
      <c r="AL38" s="16">
        <v>6725</v>
      </c>
      <c r="AM38" s="16">
        <f t="shared" si="11"/>
        <v>398</v>
      </c>
      <c r="AN38" s="16">
        <v>40378</v>
      </c>
      <c r="AO38" s="16">
        <v>4388</v>
      </c>
      <c r="AP38" s="16">
        <f t="shared" si="12"/>
        <v>4934</v>
      </c>
      <c r="AQ38" s="16">
        <v>9322</v>
      </c>
      <c r="AR38" s="16">
        <v>7546</v>
      </c>
      <c r="AS38" s="16">
        <v>256591</v>
      </c>
      <c r="AT38" s="16">
        <f t="shared" si="13"/>
        <v>2372232</v>
      </c>
    </row>
    <row r="39" spans="1:46" x14ac:dyDescent="0.4">
      <c r="A39" s="15" t="s">
        <v>101</v>
      </c>
      <c r="C39" s="16">
        <v>830864</v>
      </c>
      <c r="D39" s="16">
        <v>63083</v>
      </c>
      <c r="E39" s="16">
        <v>15228</v>
      </c>
      <c r="F39" s="16">
        <v>12027</v>
      </c>
      <c r="G39" s="16">
        <v>56697</v>
      </c>
      <c r="H39" s="16">
        <v>71416</v>
      </c>
      <c r="I39" s="16">
        <v>49963</v>
      </c>
      <c r="J39" s="16">
        <v>122806</v>
      </c>
      <c r="K39" s="16">
        <v>129081</v>
      </c>
      <c r="L39" s="16">
        <v>0</v>
      </c>
      <c r="M39" s="16">
        <f t="shared" si="7"/>
        <v>-429963</v>
      </c>
      <c r="N39" s="16">
        <v>0</v>
      </c>
      <c r="O39" s="16">
        <f t="shared" si="8"/>
        <v>458547</v>
      </c>
      <c r="P39" s="16">
        <v>1379749</v>
      </c>
      <c r="Q39" s="16">
        <v>46485</v>
      </c>
      <c r="R39" s="16">
        <v>332281</v>
      </c>
      <c r="S39" s="16">
        <v>1935</v>
      </c>
      <c r="T39" s="16">
        <v>3670</v>
      </c>
      <c r="U39" s="16">
        <v>1401</v>
      </c>
      <c r="V39" s="16">
        <f t="shared" si="9"/>
        <v>6241</v>
      </c>
      <c r="W39" s="16">
        <v>392013</v>
      </c>
      <c r="X39" s="16">
        <v>4824</v>
      </c>
      <c r="Y39" s="16">
        <v>28761</v>
      </c>
      <c r="Z39" s="16">
        <v>39497</v>
      </c>
      <c r="AA39" s="16">
        <v>12707</v>
      </c>
      <c r="AB39" s="16">
        <v>14047</v>
      </c>
      <c r="AC39" s="16">
        <v>7257</v>
      </c>
      <c r="AD39" s="16">
        <v>4181</v>
      </c>
      <c r="AE39" s="16">
        <v>58020</v>
      </c>
      <c r="AF39" s="16">
        <v>4700</v>
      </c>
      <c r="AG39" s="16">
        <v>1357</v>
      </c>
      <c r="AH39" s="16">
        <v>6297</v>
      </c>
      <c r="AI39" s="16">
        <f t="shared" si="10"/>
        <v>23232</v>
      </c>
      <c r="AJ39" s="16">
        <v>204880</v>
      </c>
      <c r="AK39" s="16">
        <v>33902</v>
      </c>
      <c r="AL39" s="16">
        <v>6531</v>
      </c>
      <c r="AM39" s="16">
        <f t="shared" si="11"/>
        <v>410</v>
      </c>
      <c r="AN39" s="16">
        <v>40843</v>
      </c>
      <c r="AO39" s="16">
        <v>3966</v>
      </c>
      <c r="AP39" s="16">
        <f t="shared" si="12"/>
        <v>4313</v>
      </c>
      <c r="AQ39" s="16">
        <v>8279</v>
      </c>
      <c r="AR39" s="16">
        <v>6047</v>
      </c>
      <c r="AS39" s="16">
        <v>266895</v>
      </c>
      <c r="AT39" s="16">
        <f t="shared" si="13"/>
        <v>2298706</v>
      </c>
    </row>
    <row r="40" spans="1:46" x14ac:dyDescent="0.4">
      <c r="A40" s="15" t="s">
        <v>102</v>
      </c>
      <c r="C40" s="16">
        <v>830836</v>
      </c>
      <c r="D40" s="16">
        <v>77942</v>
      </c>
      <c r="E40" s="16">
        <v>15438</v>
      </c>
      <c r="F40" s="16">
        <v>11710</v>
      </c>
      <c r="G40" s="16">
        <v>60907</v>
      </c>
      <c r="H40" s="16">
        <v>69329</v>
      </c>
      <c r="I40" s="16">
        <v>79142</v>
      </c>
      <c r="J40" s="16">
        <v>122215</v>
      </c>
      <c r="K40" s="16">
        <v>138499</v>
      </c>
      <c r="L40" s="16">
        <v>0</v>
      </c>
      <c r="M40" s="16">
        <f t="shared" si="7"/>
        <v>-470092</v>
      </c>
      <c r="N40" s="16">
        <v>0</v>
      </c>
      <c r="O40" s="16">
        <f t="shared" si="8"/>
        <v>506482</v>
      </c>
      <c r="P40" s="16">
        <v>1442408</v>
      </c>
      <c r="Q40" s="16">
        <v>50164</v>
      </c>
      <c r="R40" s="16">
        <v>340564</v>
      </c>
      <c r="S40" s="16">
        <v>1925</v>
      </c>
      <c r="T40" s="16">
        <v>2882</v>
      </c>
      <c r="U40" s="16">
        <v>1442</v>
      </c>
      <c r="V40" s="16">
        <f t="shared" si="9"/>
        <v>6173</v>
      </c>
      <c r="W40" s="16">
        <v>403150</v>
      </c>
      <c r="X40" s="16">
        <v>4856</v>
      </c>
      <c r="Y40" s="16">
        <v>29212</v>
      </c>
      <c r="Z40" s="16">
        <v>38258</v>
      </c>
      <c r="AA40" s="16">
        <v>12315</v>
      </c>
      <c r="AB40" s="16">
        <v>17103</v>
      </c>
      <c r="AC40" s="16">
        <v>7017</v>
      </c>
      <c r="AD40" s="16">
        <v>4143</v>
      </c>
      <c r="AE40" s="16">
        <v>61172</v>
      </c>
      <c r="AF40" s="16">
        <v>4885</v>
      </c>
      <c r="AG40" s="16">
        <v>1469</v>
      </c>
      <c r="AH40" s="16">
        <v>6541</v>
      </c>
      <c r="AI40" s="16">
        <f t="shared" si="10"/>
        <v>23998</v>
      </c>
      <c r="AJ40" s="16">
        <v>210969</v>
      </c>
      <c r="AK40" s="16">
        <v>36597</v>
      </c>
      <c r="AL40" s="16">
        <v>7204</v>
      </c>
      <c r="AM40" s="16">
        <f t="shared" si="11"/>
        <v>385</v>
      </c>
      <c r="AN40" s="16">
        <v>44186</v>
      </c>
      <c r="AO40" s="16">
        <v>4020</v>
      </c>
      <c r="AP40" s="16">
        <f t="shared" si="12"/>
        <v>4288</v>
      </c>
      <c r="AQ40" s="16">
        <v>8308</v>
      </c>
      <c r="AR40" s="16">
        <v>6632</v>
      </c>
      <c r="AS40" s="16">
        <v>295595</v>
      </c>
      <c r="AT40" s="16">
        <f t="shared" si="13"/>
        <v>2411248</v>
      </c>
    </row>
    <row r="41" spans="1:46" x14ac:dyDescent="0.4">
      <c r="A41" s="15" t="s">
        <v>104</v>
      </c>
      <c r="C41" s="16">
        <v>922865</v>
      </c>
      <c r="D41" s="16">
        <v>86214</v>
      </c>
      <c r="E41" s="16">
        <v>17643</v>
      </c>
      <c r="F41" s="16">
        <v>12280</v>
      </c>
      <c r="G41" s="16">
        <v>67676</v>
      </c>
      <c r="H41" s="16">
        <v>77134</v>
      </c>
      <c r="I41" s="16">
        <v>109762</v>
      </c>
      <c r="J41" s="16">
        <v>84847</v>
      </c>
      <c r="K41" s="16">
        <v>133154</v>
      </c>
      <c r="L41" s="16">
        <v>0</v>
      </c>
      <c r="M41" s="16">
        <f t="shared" si="7"/>
        <v>-472573</v>
      </c>
      <c r="N41" s="16">
        <v>0</v>
      </c>
      <c r="O41" s="16">
        <f t="shared" si="8"/>
        <v>533557</v>
      </c>
      <c r="P41" s="16">
        <v>1572559</v>
      </c>
      <c r="Q41" s="16">
        <v>56858</v>
      </c>
      <c r="R41" s="16">
        <v>385442</v>
      </c>
      <c r="S41" s="16">
        <v>2132</v>
      </c>
      <c r="T41" s="16">
        <v>3124</v>
      </c>
      <c r="U41" s="16">
        <v>1191</v>
      </c>
      <c r="V41" s="16">
        <f t="shared" si="9"/>
        <v>6267</v>
      </c>
      <c r="W41" s="16">
        <v>455014</v>
      </c>
      <c r="X41" s="16">
        <v>4866</v>
      </c>
      <c r="Y41" s="16">
        <v>29319</v>
      </c>
      <c r="Z41" s="16">
        <v>39076</v>
      </c>
      <c r="AA41" s="16">
        <v>13091</v>
      </c>
      <c r="AB41" s="16">
        <v>15725</v>
      </c>
      <c r="AC41" s="16">
        <v>6691</v>
      </c>
      <c r="AD41" s="16">
        <v>4325</v>
      </c>
      <c r="AE41" s="16">
        <v>67156</v>
      </c>
      <c r="AF41" s="16">
        <v>4933</v>
      </c>
      <c r="AG41" s="16">
        <v>1325</v>
      </c>
      <c r="AH41" s="16">
        <v>6834</v>
      </c>
      <c r="AI41" s="16">
        <f t="shared" si="10"/>
        <v>25040</v>
      </c>
      <c r="AJ41" s="16">
        <v>218381</v>
      </c>
      <c r="AK41" s="16">
        <v>40161</v>
      </c>
      <c r="AL41" s="16">
        <v>8202</v>
      </c>
      <c r="AM41" s="16">
        <f t="shared" si="11"/>
        <v>325</v>
      </c>
      <c r="AN41" s="16">
        <v>48688</v>
      </c>
      <c r="AO41" s="16">
        <v>4998</v>
      </c>
      <c r="AP41" s="16">
        <f t="shared" si="12"/>
        <v>4323</v>
      </c>
      <c r="AQ41" s="16">
        <v>9321</v>
      </c>
      <c r="AR41" s="16">
        <v>6707</v>
      </c>
      <c r="AS41" s="16">
        <v>313367</v>
      </c>
      <c r="AT41" s="16">
        <f t="shared" si="13"/>
        <v>2624037</v>
      </c>
    </row>
    <row r="42" spans="1:46" x14ac:dyDescent="0.4">
      <c r="A42" s="15" t="s">
        <v>106</v>
      </c>
      <c r="C42" s="20">
        <v>977705</v>
      </c>
      <c r="D42" s="20">
        <v>86408</v>
      </c>
      <c r="E42" s="20">
        <v>17379</v>
      </c>
      <c r="F42" s="20">
        <v>10224</v>
      </c>
      <c r="G42" s="20">
        <v>66516</v>
      </c>
      <c r="H42" s="20">
        <v>80028</v>
      </c>
      <c r="I42" s="20">
        <v>92076</v>
      </c>
      <c r="J42" s="20">
        <v>70501</v>
      </c>
      <c r="K42" s="20">
        <v>116394</v>
      </c>
      <c r="L42" s="16">
        <v>0</v>
      </c>
      <c r="M42" s="16">
        <f t="shared" si="7"/>
        <v>57175</v>
      </c>
      <c r="N42" s="16">
        <v>482690</v>
      </c>
      <c r="O42" s="16">
        <f t="shared" si="8"/>
        <v>4798</v>
      </c>
      <c r="P42" s="16">
        <v>1579204</v>
      </c>
      <c r="Q42" s="16">
        <v>61779</v>
      </c>
      <c r="R42" s="16">
        <v>366297</v>
      </c>
      <c r="S42" s="16">
        <v>1833</v>
      </c>
      <c r="T42" s="16">
        <v>2482</v>
      </c>
      <c r="U42" s="16">
        <v>1036</v>
      </c>
      <c r="V42" s="16">
        <f t="shared" si="9"/>
        <v>5976</v>
      </c>
      <c r="W42" s="16">
        <v>439403</v>
      </c>
      <c r="X42" s="16">
        <v>4234</v>
      </c>
      <c r="Y42" s="16">
        <v>26736</v>
      </c>
      <c r="Z42" s="16">
        <v>37955</v>
      </c>
      <c r="AA42" s="16">
        <v>11668</v>
      </c>
      <c r="AB42" s="16">
        <v>13792</v>
      </c>
      <c r="AC42" s="16">
        <v>6261</v>
      </c>
      <c r="AD42" s="16">
        <v>4049</v>
      </c>
      <c r="AE42" s="16">
        <v>68414</v>
      </c>
      <c r="AF42" s="16">
        <v>4946</v>
      </c>
      <c r="AG42" s="16">
        <v>1196</v>
      </c>
      <c r="AH42" s="16">
        <v>6140</v>
      </c>
      <c r="AI42" s="16">
        <f t="shared" si="10"/>
        <v>23719</v>
      </c>
      <c r="AJ42" s="16">
        <v>209110</v>
      </c>
      <c r="AK42" s="16">
        <v>39595</v>
      </c>
      <c r="AL42" s="16">
        <v>8348</v>
      </c>
      <c r="AM42" s="16">
        <f t="shared" si="11"/>
        <v>391</v>
      </c>
      <c r="AN42" s="16">
        <v>48334</v>
      </c>
      <c r="AO42" s="16">
        <v>5486</v>
      </c>
      <c r="AP42" s="16">
        <f t="shared" si="12"/>
        <v>3993</v>
      </c>
      <c r="AQ42" s="16">
        <v>9479</v>
      </c>
      <c r="AR42" s="16">
        <v>6341</v>
      </c>
      <c r="AS42" s="16">
        <v>539164</v>
      </c>
      <c r="AT42" s="16">
        <f t="shared" si="13"/>
        <v>2831035</v>
      </c>
    </row>
    <row r="43" spans="1:46" x14ac:dyDescent="0.4">
      <c r="A43" s="15" t="s">
        <v>108</v>
      </c>
      <c r="C43" s="20">
        <v>991224</v>
      </c>
      <c r="D43" s="20">
        <v>84354</v>
      </c>
      <c r="E43" s="20">
        <v>18598</v>
      </c>
      <c r="F43" s="20">
        <v>10938</v>
      </c>
      <c r="G43" s="20">
        <v>75659</v>
      </c>
      <c r="H43" s="20">
        <v>90487</v>
      </c>
      <c r="I43" s="20">
        <v>89029</v>
      </c>
      <c r="J43" s="20">
        <v>75651</v>
      </c>
      <c r="K43" s="20">
        <v>105412</v>
      </c>
      <c r="L43" s="16">
        <v>0</v>
      </c>
      <c r="M43" s="16">
        <f t="shared" si="7"/>
        <v>82158</v>
      </c>
      <c r="N43" s="16">
        <v>518396</v>
      </c>
      <c r="O43" s="16">
        <f t="shared" si="8"/>
        <v>5445</v>
      </c>
      <c r="P43" s="16">
        <v>1628955</v>
      </c>
      <c r="Q43" s="16">
        <v>63735</v>
      </c>
      <c r="R43" s="16">
        <v>378521</v>
      </c>
      <c r="S43" s="16">
        <v>2476</v>
      </c>
      <c r="T43" s="16">
        <v>2585</v>
      </c>
      <c r="U43" s="16">
        <v>692</v>
      </c>
      <c r="V43" s="16">
        <f t="shared" si="9"/>
        <v>5886</v>
      </c>
      <c r="W43" s="16">
        <v>453895</v>
      </c>
      <c r="X43" s="16">
        <v>4430</v>
      </c>
      <c r="Y43" s="16">
        <v>26017</v>
      </c>
      <c r="Z43" s="16">
        <v>37452</v>
      </c>
      <c r="AA43" s="16">
        <v>11595</v>
      </c>
      <c r="AB43" s="16">
        <v>12872</v>
      </c>
      <c r="AC43" s="16">
        <v>5840</v>
      </c>
      <c r="AD43" s="16">
        <v>4011</v>
      </c>
      <c r="AE43" s="16">
        <v>67111</v>
      </c>
      <c r="AF43" s="16">
        <v>4725</v>
      </c>
      <c r="AG43" s="16">
        <v>1299</v>
      </c>
      <c r="AH43" s="16">
        <v>6125</v>
      </c>
      <c r="AI43" s="16">
        <f t="shared" si="10"/>
        <v>23033</v>
      </c>
      <c r="AJ43" s="16">
        <v>204510</v>
      </c>
      <c r="AK43" s="16">
        <v>41020</v>
      </c>
      <c r="AL43" s="16">
        <v>8692</v>
      </c>
      <c r="AM43" s="16">
        <f t="shared" si="11"/>
        <v>310</v>
      </c>
      <c r="AN43" s="16">
        <v>50022</v>
      </c>
      <c r="AO43" s="16">
        <v>6278</v>
      </c>
      <c r="AP43" s="16">
        <f t="shared" si="12"/>
        <v>3897</v>
      </c>
      <c r="AQ43" s="16">
        <v>10175</v>
      </c>
      <c r="AR43" s="16">
        <v>6460</v>
      </c>
      <c r="AS43" s="16">
        <v>623675</v>
      </c>
      <c r="AT43" s="16">
        <f t="shared" si="13"/>
        <v>2977692</v>
      </c>
    </row>
    <row r="44" spans="1:46" x14ac:dyDescent="0.4">
      <c r="A44" s="15" t="s">
        <v>110</v>
      </c>
      <c r="C44" s="20">
        <v>659972</v>
      </c>
      <c r="D44" s="20">
        <v>94060</v>
      </c>
      <c r="E44" s="20">
        <v>15817</v>
      </c>
      <c r="F44" s="20">
        <v>8422</v>
      </c>
      <c r="G44" s="20">
        <v>75869</v>
      </c>
      <c r="H44" s="20">
        <v>66629</v>
      </c>
      <c r="I44" s="20">
        <v>39826</v>
      </c>
      <c r="J44" s="20">
        <v>77570</v>
      </c>
      <c r="K44" s="20">
        <v>98056</v>
      </c>
      <c r="L44" s="16">
        <v>0</v>
      </c>
      <c r="M44" s="16">
        <f t="shared" si="7"/>
        <v>104094</v>
      </c>
      <c r="N44" s="16">
        <v>462044</v>
      </c>
      <c r="O44" s="16">
        <f t="shared" si="8"/>
        <v>4792</v>
      </c>
      <c r="P44" s="16">
        <v>1245107</v>
      </c>
      <c r="Q44" s="16">
        <v>50766</v>
      </c>
      <c r="R44" s="16">
        <v>291290</v>
      </c>
      <c r="S44" s="16">
        <v>1404</v>
      </c>
      <c r="T44" s="16">
        <v>2093</v>
      </c>
      <c r="U44" s="16">
        <v>534</v>
      </c>
      <c r="V44" s="16">
        <f t="shared" si="9"/>
        <v>4337</v>
      </c>
      <c r="W44" s="16">
        <v>350424</v>
      </c>
      <c r="X44" s="16">
        <v>3493</v>
      </c>
      <c r="Y44" s="16">
        <v>19681</v>
      </c>
      <c r="Z44" s="16">
        <v>31643</v>
      </c>
      <c r="AA44" s="16">
        <v>8442</v>
      </c>
      <c r="AB44" s="16">
        <v>10152</v>
      </c>
      <c r="AC44" s="16">
        <v>4752</v>
      </c>
      <c r="AD44" s="16">
        <v>2998</v>
      </c>
      <c r="AE44" s="16">
        <v>53210</v>
      </c>
      <c r="AF44" s="16">
        <v>3334</v>
      </c>
      <c r="AG44" s="16">
        <v>959</v>
      </c>
      <c r="AH44" s="16">
        <v>4710</v>
      </c>
      <c r="AI44" s="16">
        <f t="shared" si="10"/>
        <v>18544</v>
      </c>
      <c r="AJ44" s="16">
        <v>161918</v>
      </c>
      <c r="AK44" s="16">
        <v>34071</v>
      </c>
      <c r="AL44" s="16">
        <v>7309</v>
      </c>
      <c r="AM44" s="16">
        <f t="shared" si="11"/>
        <v>282</v>
      </c>
      <c r="AN44" s="16">
        <v>41662</v>
      </c>
      <c r="AO44" s="16">
        <v>5712</v>
      </c>
      <c r="AP44" s="16">
        <f t="shared" si="12"/>
        <v>2566</v>
      </c>
      <c r="AQ44" s="16">
        <v>8278</v>
      </c>
      <c r="AR44" s="16">
        <v>4645</v>
      </c>
      <c r="AS44" s="16">
        <v>436083</v>
      </c>
      <c r="AT44" s="16">
        <f t="shared" si="13"/>
        <v>2248117</v>
      </c>
    </row>
    <row r="45" spans="1:46" x14ac:dyDescent="0.4">
      <c r="A45" s="15" t="s">
        <v>111</v>
      </c>
      <c r="C45" s="20">
        <v>890444</v>
      </c>
      <c r="D45" s="20">
        <v>149182</v>
      </c>
      <c r="E45" s="20">
        <v>20538</v>
      </c>
      <c r="F45" s="20">
        <v>12838</v>
      </c>
      <c r="G45" s="20">
        <v>105246</v>
      </c>
      <c r="H45" s="20">
        <v>101379</v>
      </c>
      <c r="I45" s="20">
        <v>46713</v>
      </c>
      <c r="J45" s="20">
        <v>84219</v>
      </c>
      <c r="K45" s="20">
        <v>101784</v>
      </c>
      <c r="L45" s="16">
        <v>0</v>
      </c>
      <c r="M45" s="16">
        <f t="shared" si="7"/>
        <v>132122</v>
      </c>
      <c r="N45" s="16">
        <v>571463</v>
      </c>
      <c r="O45" s="16">
        <f t="shared" si="8"/>
        <v>8202</v>
      </c>
      <c r="P45" s="16">
        <v>1652667</v>
      </c>
      <c r="Q45" s="16">
        <v>71692</v>
      </c>
      <c r="R45" s="16">
        <v>402669</v>
      </c>
      <c r="S45" s="16">
        <v>2257</v>
      </c>
      <c r="T45" s="16">
        <v>3086</v>
      </c>
      <c r="U45" s="16">
        <v>792</v>
      </c>
      <c r="V45" s="16">
        <f t="shared" si="9"/>
        <v>5779</v>
      </c>
      <c r="W45" s="16">
        <v>486275</v>
      </c>
      <c r="X45" s="16">
        <v>4494</v>
      </c>
      <c r="Y45" s="16">
        <v>26386</v>
      </c>
      <c r="Z45" s="16">
        <v>40755</v>
      </c>
      <c r="AA45" s="16">
        <v>11232</v>
      </c>
      <c r="AB45" s="16">
        <v>13401</v>
      </c>
      <c r="AC45" s="16">
        <v>6391</v>
      </c>
      <c r="AD45" s="16">
        <v>4656</v>
      </c>
      <c r="AE45" s="16">
        <v>67084</v>
      </c>
      <c r="AF45" s="16">
        <v>4198</v>
      </c>
      <c r="AG45" s="16">
        <v>1599</v>
      </c>
      <c r="AH45" s="16">
        <v>6460</v>
      </c>
      <c r="AI45" s="16">
        <f t="shared" si="10"/>
        <v>28363</v>
      </c>
      <c r="AJ45" s="16">
        <v>215019</v>
      </c>
      <c r="AK45" s="16">
        <v>51387</v>
      </c>
      <c r="AL45" s="16">
        <v>10122</v>
      </c>
      <c r="AM45" s="16">
        <f t="shared" si="11"/>
        <v>682</v>
      </c>
      <c r="AN45" s="16">
        <v>62191</v>
      </c>
      <c r="AO45" s="16">
        <v>6804</v>
      </c>
      <c r="AP45" s="16">
        <f t="shared" si="12"/>
        <v>3710</v>
      </c>
      <c r="AQ45" s="16">
        <v>10514</v>
      </c>
      <c r="AR45" s="16">
        <v>1631</v>
      </c>
      <c r="AS45" s="16">
        <v>522045</v>
      </c>
      <c r="AT45" s="16">
        <f t="shared" si="13"/>
        <v>2950342</v>
      </c>
    </row>
    <row r="46" spans="1:46" x14ac:dyDescent="0.4">
      <c r="A46" s="15" t="s">
        <v>112</v>
      </c>
      <c r="C46" s="20">
        <v>1127184</v>
      </c>
      <c r="D46" s="20">
        <v>184559</v>
      </c>
      <c r="E46" s="20">
        <v>21986</v>
      </c>
      <c r="F46" s="20">
        <v>13262</v>
      </c>
      <c r="G46" s="20">
        <v>123961</v>
      </c>
      <c r="H46" s="20">
        <v>146621</v>
      </c>
      <c r="I46" s="20">
        <v>91356</v>
      </c>
      <c r="J46" s="20">
        <v>89263</v>
      </c>
      <c r="K46" s="20">
        <v>92342</v>
      </c>
      <c r="L46" s="16">
        <v>0</v>
      </c>
      <c r="M46" s="16">
        <f t="shared" si="7"/>
        <v>95396</v>
      </c>
      <c r="N46" s="16">
        <v>638939</v>
      </c>
      <c r="O46" s="16">
        <f t="shared" si="8"/>
        <v>6427</v>
      </c>
      <c r="P46" s="16">
        <v>1992357</v>
      </c>
      <c r="Q46" s="16">
        <v>77291</v>
      </c>
      <c r="R46" s="16">
        <v>409740</v>
      </c>
      <c r="S46" s="16">
        <v>2177</v>
      </c>
      <c r="T46" s="16">
        <v>3210</v>
      </c>
      <c r="U46" s="16">
        <v>754</v>
      </c>
      <c r="V46" s="16">
        <f t="shared" si="9"/>
        <v>6378</v>
      </c>
      <c r="W46" s="16">
        <v>499550</v>
      </c>
      <c r="X46" s="16">
        <v>4922</v>
      </c>
      <c r="Y46" s="16">
        <v>27442</v>
      </c>
      <c r="Z46" s="16">
        <v>43752</v>
      </c>
      <c r="AA46" s="16">
        <v>12021</v>
      </c>
      <c r="AB46" s="16">
        <v>14463</v>
      </c>
      <c r="AC46" s="16">
        <v>6739</v>
      </c>
      <c r="AD46" s="16">
        <v>4847</v>
      </c>
      <c r="AE46" s="16">
        <v>66897</v>
      </c>
      <c r="AF46" s="16">
        <v>4885</v>
      </c>
      <c r="AG46" s="16">
        <v>1462</v>
      </c>
      <c r="AH46" s="16">
        <v>6517</v>
      </c>
      <c r="AI46" s="16">
        <f t="shared" si="10"/>
        <v>33785</v>
      </c>
      <c r="AJ46" s="16">
        <v>227732</v>
      </c>
      <c r="AK46" s="16">
        <v>56765</v>
      </c>
      <c r="AL46" s="16">
        <v>10786</v>
      </c>
      <c r="AM46" s="16">
        <f t="shared" si="11"/>
        <v>687</v>
      </c>
      <c r="AN46" s="16">
        <v>68238</v>
      </c>
      <c r="AO46" s="16">
        <v>6205</v>
      </c>
      <c r="AP46" s="16">
        <f t="shared" si="12"/>
        <v>3803</v>
      </c>
      <c r="AQ46" s="16">
        <v>10008</v>
      </c>
      <c r="AR46" s="16">
        <v>325</v>
      </c>
      <c r="AS46" s="16">
        <v>579908</v>
      </c>
      <c r="AT46" s="16">
        <f t="shared" si="13"/>
        <v>3378118</v>
      </c>
    </row>
    <row r="47" spans="1:46" x14ac:dyDescent="0.4">
      <c r="A47" s="15" t="s">
        <v>113</v>
      </c>
      <c r="C47" s="20">
        <v>1163835</v>
      </c>
      <c r="D47" s="20">
        <v>198507</v>
      </c>
      <c r="E47" s="20">
        <v>22463</v>
      </c>
      <c r="F47" s="20">
        <v>12687</v>
      </c>
      <c r="G47" s="20">
        <v>132996</v>
      </c>
      <c r="H47" s="20">
        <v>163169</v>
      </c>
      <c r="I47" s="20">
        <v>93847</v>
      </c>
      <c r="J47" s="20">
        <v>77596</v>
      </c>
      <c r="K47" s="20">
        <v>94191</v>
      </c>
      <c r="L47" s="16">
        <v>0</v>
      </c>
      <c r="M47" s="16">
        <f t="shared" si="7"/>
        <v>82742</v>
      </c>
      <c r="N47" s="16">
        <v>644541</v>
      </c>
      <c r="O47" s="16">
        <f t="shared" si="8"/>
        <v>5600</v>
      </c>
      <c r="P47" s="16">
        <v>2047633</v>
      </c>
      <c r="Q47" s="16">
        <v>77096</v>
      </c>
      <c r="R47" s="16">
        <v>414305</v>
      </c>
      <c r="S47" s="16">
        <v>2298</v>
      </c>
      <c r="T47" s="16">
        <v>3519</v>
      </c>
      <c r="U47" s="16">
        <v>793</v>
      </c>
      <c r="V47" s="16">
        <f t="shared" si="9"/>
        <v>6865</v>
      </c>
      <c r="W47" s="16">
        <v>504876</v>
      </c>
      <c r="X47" s="16">
        <v>4642</v>
      </c>
      <c r="Y47" s="16">
        <v>28388</v>
      </c>
      <c r="Z47" s="16">
        <v>42757</v>
      </c>
      <c r="AA47" s="16">
        <v>11922</v>
      </c>
      <c r="AB47" s="16">
        <v>13985</v>
      </c>
      <c r="AC47" s="16">
        <v>6974</v>
      </c>
      <c r="AD47" s="16">
        <v>4924</v>
      </c>
      <c r="AE47" s="16">
        <v>66156</v>
      </c>
      <c r="AF47" s="16">
        <v>5656</v>
      </c>
      <c r="AG47" s="16">
        <v>1435</v>
      </c>
      <c r="AH47" s="16">
        <v>6491</v>
      </c>
      <c r="AI47" s="16">
        <f t="shared" si="10"/>
        <v>35524</v>
      </c>
      <c r="AJ47" s="16">
        <v>228854</v>
      </c>
      <c r="AK47" s="16">
        <v>52909</v>
      </c>
      <c r="AL47" s="16">
        <v>10756</v>
      </c>
      <c r="AM47" s="16">
        <f t="shared" si="11"/>
        <v>735</v>
      </c>
      <c r="AN47" s="16">
        <v>64400</v>
      </c>
      <c r="AO47" s="16">
        <v>5937</v>
      </c>
      <c r="AP47" s="16">
        <f t="shared" si="12"/>
        <v>3699</v>
      </c>
      <c r="AQ47" s="16">
        <v>9636</v>
      </c>
      <c r="AR47" s="16">
        <v>230</v>
      </c>
      <c r="AS47" s="16">
        <v>664198</v>
      </c>
      <c r="AT47" s="16">
        <f t="shared" si="13"/>
        <v>3519827</v>
      </c>
    </row>
    <row r="48" spans="1:46" x14ac:dyDescent="0.4">
      <c r="A48" s="15" t="s">
        <v>78</v>
      </c>
      <c r="C48" s="20">
        <v>1170582</v>
      </c>
      <c r="D48" s="20">
        <v>228582</v>
      </c>
      <c r="E48" s="20">
        <v>24678</v>
      </c>
      <c r="F48" s="20">
        <v>13446</v>
      </c>
      <c r="G48" s="20">
        <v>159839</v>
      </c>
      <c r="H48" s="20">
        <v>184303</v>
      </c>
      <c r="I48" s="20">
        <v>98692</v>
      </c>
      <c r="J48" s="20">
        <v>82366</v>
      </c>
      <c r="K48" s="20">
        <v>88947</v>
      </c>
      <c r="L48" s="16">
        <v>0</v>
      </c>
      <c r="M48" s="16">
        <f t="shared" si="7"/>
        <v>89840</v>
      </c>
      <c r="N48" s="16">
        <v>703987</v>
      </c>
      <c r="O48" s="16">
        <f t="shared" si="8"/>
        <v>4759</v>
      </c>
      <c r="P48" s="16">
        <v>2146034</v>
      </c>
      <c r="Q48" s="16">
        <v>81345</v>
      </c>
      <c r="R48" s="16">
        <v>417804</v>
      </c>
      <c r="S48" s="16">
        <v>2695</v>
      </c>
      <c r="T48" s="16">
        <v>4224</v>
      </c>
      <c r="U48" s="16">
        <v>882</v>
      </c>
      <c r="V48" s="16">
        <f t="shared" si="9"/>
        <v>7039</v>
      </c>
      <c r="W48" s="16">
        <v>513989</v>
      </c>
      <c r="X48" s="16">
        <v>4857</v>
      </c>
      <c r="Y48" s="16">
        <v>30117</v>
      </c>
      <c r="Z48" s="16">
        <v>44189</v>
      </c>
      <c r="AA48" s="16">
        <v>12705</v>
      </c>
      <c r="AB48" s="16">
        <v>15100</v>
      </c>
      <c r="AC48" s="16">
        <v>7258</v>
      </c>
      <c r="AD48" s="16">
        <v>5249</v>
      </c>
      <c r="AE48" s="16">
        <v>69658</v>
      </c>
      <c r="AF48" s="16">
        <v>5568</v>
      </c>
      <c r="AG48" s="16">
        <v>1445</v>
      </c>
      <c r="AH48" s="16">
        <v>6898</v>
      </c>
      <c r="AI48" s="16">
        <f t="shared" si="10"/>
        <v>41491</v>
      </c>
      <c r="AJ48" s="16">
        <v>244535</v>
      </c>
      <c r="AK48" s="16">
        <v>62542</v>
      </c>
      <c r="AL48" s="16">
        <v>11272</v>
      </c>
      <c r="AM48" s="16">
        <f t="shared" si="11"/>
        <v>950</v>
      </c>
      <c r="AN48" s="16">
        <v>74764</v>
      </c>
      <c r="AO48" s="16">
        <v>5555</v>
      </c>
      <c r="AP48" s="16">
        <f t="shared" si="12"/>
        <v>3761</v>
      </c>
      <c r="AQ48" s="16">
        <v>9316</v>
      </c>
      <c r="AR48" s="16">
        <v>177</v>
      </c>
      <c r="AS48" s="16">
        <v>727248</v>
      </c>
      <c r="AT48" s="16">
        <f t="shared" si="13"/>
        <v>3716063</v>
      </c>
    </row>
    <row r="49" spans="1:46" x14ac:dyDescent="0.4">
      <c r="A49" s="15" t="s">
        <v>80</v>
      </c>
      <c r="C49" s="20">
        <v>1090585</v>
      </c>
      <c r="D49" s="20">
        <v>252973</v>
      </c>
      <c r="E49" s="20">
        <v>23327</v>
      </c>
      <c r="F49" s="20">
        <v>12356</v>
      </c>
      <c r="G49" s="20">
        <v>171630</v>
      </c>
      <c r="H49" s="20">
        <v>189330</v>
      </c>
      <c r="I49" s="20">
        <v>113099</v>
      </c>
      <c r="J49" s="20">
        <v>85466</v>
      </c>
      <c r="K49" s="20">
        <v>83968</v>
      </c>
      <c r="L49" s="16">
        <v>81274</v>
      </c>
      <c r="M49" s="16">
        <f t="shared" si="7"/>
        <v>4686</v>
      </c>
      <c r="N49" s="16">
        <v>729453</v>
      </c>
      <c r="O49" s="16">
        <f t="shared" si="8"/>
        <v>7484</v>
      </c>
      <c r="P49" s="16">
        <v>2116178</v>
      </c>
      <c r="Q49" s="16">
        <v>82776</v>
      </c>
      <c r="R49" s="16">
        <v>403172</v>
      </c>
      <c r="S49" s="16">
        <v>2427</v>
      </c>
      <c r="T49" s="16">
        <v>4234</v>
      </c>
      <c r="U49" s="16">
        <v>906</v>
      </c>
      <c r="V49" s="16">
        <f t="shared" si="9"/>
        <v>6867</v>
      </c>
      <c r="W49" s="16">
        <v>500382</v>
      </c>
      <c r="X49" s="16">
        <v>4842</v>
      </c>
      <c r="Y49" s="16">
        <v>29238</v>
      </c>
      <c r="Z49" s="16">
        <v>44307</v>
      </c>
      <c r="AA49" s="16">
        <v>13807</v>
      </c>
      <c r="AB49" s="16">
        <v>14306</v>
      </c>
      <c r="AC49" s="16">
        <v>6690</v>
      </c>
      <c r="AD49" s="16">
        <v>5785</v>
      </c>
      <c r="AE49" s="16">
        <v>76549</v>
      </c>
      <c r="AF49" s="16">
        <v>5370</v>
      </c>
      <c r="AG49" s="16">
        <v>1489</v>
      </c>
      <c r="AH49" s="16">
        <v>7343</v>
      </c>
      <c r="AI49" s="16">
        <f t="shared" si="10"/>
        <v>46303</v>
      </c>
      <c r="AJ49" s="16">
        <v>256029</v>
      </c>
      <c r="AK49" s="16">
        <v>68153</v>
      </c>
      <c r="AL49" s="16">
        <v>11601</v>
      </c>
      <c r="AM49" s="16">
        <f t="shared" si="11"/>
        <v>793</v>
      </c>
      <c r="AN49" s="16">
        <v>80547</v>
      </c>
      <c r="AO49" s="16">
        <v>5267</v>
      </c>
      <c r="AP49" s="16">
        <f t="shared" si="12"/>
        <v>3891</v>
      </c>
      <c r="AQ49" s="16">
        <v>9158</v>
      </c>
      <c r="AR49" s="16">
        <v>242</v>
      </c>
      <c r="AS49" s="16">
        <v>882651</v>
      </c>
      <c r="AT49" s="16">
        <f t="shared" si="13"/>
        <v>3845187</v>
      </c>
    </row>
    <row r="50" spans="1:46" x14ac:dyDescent="0.4">
      <c r="A50" s="15" t="s">
        <v>82</v>
      </c>
      <c r="C50" s="20">
        <v>1007618</v>
      </c>
      <c r="D50" s="20">
        <v>170646</v>
      </c>
      <c r="E50" s="20">
        <v>22126</v>
      </c>
      <c r="F50" s="20">
        <v>12182</v>
      </c>
      <c r="G50" s="20">
        <v>184577</v>
      </c>
      <c r="H50" s="20">
        <v>180819</v>
      </c>
      <c r="I50" s="20">
        <v>113038</v>
      </c>
      <c r="J50" s="20">
        <v>78765</v>
      </c>
      <c r="K50" s="20">
        <v>80712</v>
      </c>
      <c r="L50" s="16">
        <v>68204</v>
      </c>
      <c r="M50" s="16">
        <f t="shared" si="7"/>
        <v>4754</v>
      </c>
      <c r="N50" s="16">
        <v>710869</v>
      </c>
      <c r="O50" s="16">
        <f t="shared" si="8"/>
        <v>5302</v>
      </c>
      <c r="P50" s="16">
        <v>1928743</v>
      </c>
      <c r="Q50" s="16">
        <v>85684</v>
      </c>
      <c r="R50" s="16">
        <v>394083</v>
      </c>
      <c r="S50" s="16">
        <v>2033</v>
      </c>
      <c r="T50" s="16">
        <v>3841</v>
      </c>
      <c r="U50" s="16">
        <v>926</v>
      </c>
      <c r="V50" s="16">
        <f t="shared" si="9"/>
        <v>6992</v>
      </c>
      <c r="W50" s="16">
        <v>493559</v>
      </c>
      <c r="X50" s="16">
        <v>5238</v>
      </c>
      <c r="Y50" s="16">
        <v>31352</v>
      </c>
      <c r="Z50" s="16">
        <v>44254</v>
      </c>
      <c r="AA50" s="16">
        <v>13433</v>
      </c>
      <c r="AB50" s="16">
        <v>13670</v>
      </c>
      <c r="AC50" s="16">
        <v>7038</v>
      </c>
      <c r="AD50" s="16">
        <v>6119</v>
      </c>
      <c r="AE50" s="16">
        <v>74717</v>
      </c>
      <c r="AF50" s="16">
        <v>5021</v>
      </c>
      <c r="AG50" s="16">
        <v>1491</v>
      </c>
      <c r="AH50" s="16">
        <v>7083</v>
      </c>
      <c r="AI50" s="16">
        <f t="shared" si="10"/>
        <v>48874</v>
      </c>
      <c r="AJ50" s="16">
        <v>258290</v>
      </c>
      <c r="AK50" s="16">
        <v>69025</v>
      </c>
      <c r="AL50" s="16">
        <v>10870</v>
      </c>
      <c r="AM50" s="16">
        <f t="shared" si="11"/>
        <v>692</v>
      </c>
      <c r="AN50" s="16">
        <v>80587</v>
      </c>
      <c r="AO50" s="16">
        <v>4570</v>
      </c>
      <c r="AP50" s="16">
        <f t="shared" si="12"/>
        <v>4101</v>
      </c>
      <c r="AQ50" s="16">
        <v>8671</v>
      </c>
      <c r="AR50" s="16">
        <v>232</v>
      </c>
      <c r="AS50" s="16">
        <v>1624922</v>
      </c>
      <c r="AT50" s="16">
        <f t="shared" si="13"/>
        <v>4395004</v>
      </c>
    </row>
    <row r="51" spans="1:46" x14ac:dyDescent="0.4">
      <c r="A51" s="15" t="s">
        <v>85</v>
      </c>
      <c r="C51" s="20">
        <v>1102054</v>
      </c>
      <c r="D51" s="20">
        <v>223940</v>
      </c>
      <c r="E51" s="20">
        <v>28931</v>
      </c>
      <c r="F51" s="20">
        <v>13349</v>
      </c>
      <c r="G51" s="20">
        <v>311349</v>
      </c>
      <c r="H51" s="20">
        <v>223401</v>
      </c>
      <c r="I51" s="20">
        <v>133491</v>
      </c>
      <c r="J51" s="20">
        <v>92525</v>
      </c>
      <c r="K51" s="20">
        <v>97678</v>
      </c>
      <c r="L51" s="16">
        <v>82134</v>
      </c>
      <c r="M51" s="16">
        <f t="shared" si="7"/>
        <v>6106</v>
      </c>
      <c r="N51" s="16">
        <v>946684</v>
      </c>
      <c r="O51" s="16">
        <f t="shared" si="8"/>
        <v>6683</v>
      </c>
      <c r="P51" s="16">
        <v>2321641</v>
      </c>
      <c r="Q51" s="16">
        <v>94531</v>
      </c>
      <c r="R51" s="16">
        <v>428650</v>
      </c>
      <c r="S51" s="16">
        <v>2461</v>
      </c>
      <c r="T51" s="16">
        <v>4472</v>
      </c>
      <c r="U51" s="16">
        <v>1023</v>
      </c>
      <c r="V51" s="16">
        <f t="shared" si="9"/>
        <v>8061</v>
      </c>
      <c r="W51" s="16">
        <v>539198</v>
      </c>
      <c r="X51" s="16">
        <v>5397</v>
      </c>
      <c r="Y51" s="16">
        <v>34310</v>
      </c>
      <c r="Z51" s="16">
        <v>48550</v>
      </c>
      <c r="AA51" s="16">
        <v>13926</v>
      </c>
      <c r="AB51" s="16">
        <v>15833</v>
      </c>
      <c r="AC51" s="16">
        <v>7306</v>
      </c>
      <c r="AD51" s="16">
        <v>6539</v>
      </c>
      <c r="AE51" s="16">
        <v>78025</v>
      </c>
      <c r="AF51" s="16">
        <v>6231</v>
      </c>
      <c r="AG51" s="16">
        <v>1460</v>
      </c>
      <c r="AH51" s="16">
        <v>7843</v>
      </c>
      <c r="AI51" s="16">
        <f t="shared" si="10"/>
        <v>50409</v>
      </c>
      <c r="AJ51" s="16">
        <v>275829</v>
      </c>
      <c r="AK51" s="16">
        <v>76044</v>
      </c>
      <c r="AL51" s="16">
        <v>12190</v>
      </c>
      <c r="AM51" s="16">
        <f t="shared" si="11"/>
        <v>829</v>
      </c>
      <c r="AN51" s="16">
        <v>89063</v>
      </c>
      <c r="AO51" s="16">
        <v>4843</v>
      </c>
      <c r="AP51" s="16">
        <f t="shared" si="12"/>
        <v>4666</v>
      </c>
      <c r="AQ51" s="16">
        <v>9509</v>
      </c>
      <c r="AR51" s="16">
        <v>237</v>
      </c>
      <c r="AS51" s="16">
        <v>2331800</v>
      </c>
      <c r="AT51" s="16">
        <f t="shared" si="13"/>
        <v>5567277</v>
      </c>
    </row>
    <row r="52" spans="1:46" x14ac:dyDescent="0.4">
      <c r="A52" s="15" t="s">
        <v>87</v>
      </c>
      <c r="C52" s="20">
        <v>1300022</v>
      </c>
      <c r="D52" s="20">
        <v>246149</v>
      </c>
      <c r="E52" s="20">
        <v>28048</v>
      </c>
      <c r="F52" s="20">
        <v>13361</v>
      </c>
      <c r="G52" s="20">
        <v>331744</v>
      </c>
      <c r="H52" s="20">
        <v>273327</v>
      </c>
      <c r="I52" s="20">
        <v>161685</v>
      </c>
      <c r="J52" s="20">
        <v>102417</v>
      </c>
      <c r="K52" s="20">
        <v>101088</v>
      </c>
      <c r="L52" s="16">
        <v>95921</v>
      </c>
      <c r="M52" s="16">
        <f t="shared" si="7"/>
        <v>7041</v>
      </c>
      <c r="N52" s="16">
        <v>1073223</v>
      </c>
      <c r="O52" s="16">
        <f t="shared" si="8"/>
        <v>7357</v>
      </c>
      <c r="P52" s="16">
        <v>2668160</v>
      </c>
      <c r="Q52" s="16">
        <v>95762</v>
      </c>
      <c r="R52" s="16">
        <v>432071</v>
      </c>
      <c r="S52" s="16">
        <v>2249</v>
      </c>
      <c r="T52" s="16">
        <v>4436</v>
      </c>
      <c r="U52" s="16">
        <v>926</v>
      </c>
      <c r="V52" s="16">
        <f t="shared" si="9"/>
        <v>8211</v>
      </c>
      <c r="W52" s="16">
        <v>543655</v>
      </c>
      <c r="X52" s="16">
        <v>5090</v>
      </c>
      <c r="Y52" s="16">
        <v>36255</v>
      </c>
      <c r="Z52" s="16">
        <v>49428</v>
      </c>
      <c r="AA52" s="16">
        <v>14143</v>
      </c>
      <c r="AB52" s="16">
        <v>16587</v>
      </c>
      <c r="AC52" s="16">
        <v>7436</v>
      </c>
      <c r="AD52" s="16">
        <v>7060</v>
      </c>
      <c r="AE52" s="16">
        <v>75021</v>
      </c>
      <c r="AF52" s="16">
        <v>7277</v>
      </c>
      <c r="AG52" s="16">
        <v>1306</v>
      </c>
      <c r="AH52" s="16">
        <v>8022</v>
      </c>
      <c r="AI52" s="16">
        <f t="shared" si="10"/>
        <v>52939</v>
      </c>
      <c r="AJ52" s="16">
        <v>280564</v>
      </c>
      <c r="AK52" s="16">
        <v>73061</v>
      </c>
      <c r="AL52" s="16">
        <v>12558</v>
      </c>
      <c r="AM52" s="16">
        <f t="shared" si="11"/>
        <v>953</v>
      </c>
      <c r="AN52" s="16">
        <v>86572</v>
      </c>
      <c r="AO52" s="16">
        <v>4770</v>
      </c>
      <c r="AP52" s="16">
        <f t="shared" si="12"/>
        <v>4656</v>
      </c>
      <c r="AQ52" s="16">
        <v>9426</v>
      </c>
      <c r="AR52" s="16">
        <v>350</v>
      </c>
      <c r="AS52" s="16">
        <v>2498757</v>
      </c>
      <c r="AT52" s="16">
        <f t="shared" si="13"/>
        <v>6087484</v>
      </c>
    </row>
    <row r="53" spans="1:46" x14ac:dyDescent="0.4">
      <c r="A53" s="15" t="s">
        <v>89</v>
      </c>
      <c r="C53" s="20">
        <v>1443009</v>
      </c>
      <c r="D53" s="20">
        <v>262340</v>
      </c>
      <c r="E53" s="20">
        <v>27659</v>
      </c>
      <c r="F53" s="20">
        <v>12608</v>
      </c>
      <c r="G53" s="20">
        <v>367817</v>
      </c>
      <c r="H53" s="20">
        <v>297624</v>
      </c>
      <c r="I53" s="20">
        <v>169136</v>
      </c>
      <c r="J53" s="20">
        <v>105525</v>
      </c>
      <c r="K53" s="20">
        <v>95687</v>
      </c>
      <c r="L53" s="16">
        <v>87886</v>
      </c>
      <c r="M53" s="16">
        <f t="shared" si="7"/>
        <v>7775</v>
      </c>
      <c r="N53" s="16">
        <v>1131450</v>
      </c>
      <c r="O53" s="16">
        <f t="shared" si="8"/>
        <v>8105</v>
      </c>
      <c r="P53" s="16">
        <v>2885171</v>
      </c>
      <c r="Q53" s="16">
        <v>102300</v>
      </c>
      <c r="R53" s="16">
        <v>432360</v>
      </c>
      <c r="S53" s="16">
        <v>2543</v>
      </c>
      <c r="T53" s="16">
        <v>4287</v>
      </c>
      <c r="U53" s="16">
        <v>1003</v>
      </c>
      <c r="V53" s="16">
        <f t="shared" si="9"/>
        <v>8497</v>
      </c>
      <c r="W53" s="16">
        <v>550990</v>
      </c>
      <c r="X53" s="16">
        <v>5511</v>
      </c>
      <c r="Y53" s="16">
        <v>38861</v>
      </c>
      <c r="Z53" s="16">
        <v>49702</v>
      </c>
      <c r="AA53" s="16">
        <v>14775</v>
      </c>
      <c r="AB53" s="16">
        <v>18275</v>
      </c>
      <c r="AC53" s="16">
        <v>7974</v>
      </c>
      <c r="AD53" s="16">
        <v>7028</v>
      </c>
      <c r="AE53" s="16">
        <v>78261</v>
      </c>
      <c r="AF53" s="16">
        <v>6381</v>
      </c>
      <c r="AG53" s="16">
        <v>1389</v>
      </c>
      <c r="AH53" s="16">
        <v>8153</v>
      </c>
      <c r="AI53" s="16">
        <f t="shared" si="10"/>
        <v>55947</v>
      </c>
      <c r="AJ53" s="16">
        <v>292257</v>
      </c>
      <c r="AK53" s="16">
        <v>78145</v>
      </c>
      <c r="AL53" s="16">
        <v>14301</v>
      </c>
      <c r="AM53" s="16">
        <f t="shared" si="11"/>
        <v>906</v>
      </c>
      <c r="AN53" s="16">
        <v>93352</v>
      </c>
      <c r="AO53" s="16">
        <v>4399</v>
      </c>
      <c r="AP53" s="16">
        <f t="shared" si="12"/>
        <v>5086</v>
      </c>
      <c r="AQ53" s="16">
        <v>9485</v>
      </c>
      <c r="AR53" s="16">
        <v>380</v>
      </c>
      <c r="AS53" s="16">
        <v>3479835</v>
      </c>
      <c r="AT53" s="16">
        <f t="shared" si="13"/>
        <v>7311470</v>
      </c>
    </row>
    <row r="54" spans="1:46" x14ac:dyDescent="0.4">
      <c r="A54" s="15" t="s">
        <v>91</v>
      </c>
      <c r="C54" s="20">
        <v>1434346</v>
      </c>
      <c r="D54" s="20">
        <v>355473</v>
      </c>
      <c r="E54" s="20">
        <v>28321</v>
      </c>
      <c r="F54" s="20">
        <v>13758</v>
      </c>
      <c r="G54" s="20">
        <v>424053</v>
      </c>
      <c r="H54" s="20">
        <v>330293</v>
      </c>
      <c r="I54" s="20">
        <v>176919</v>
      </c>
      <c r="J54" s="20">
        <v>101594</v>
      </c>
      <c r="K54" s="20">
        <v>104182</v>
      </c>
      <c r="L54" s="16">
        <v>118391</v>
      </c>
      <c r="M54" s="16">
        <f t="shared" si="7"/>
        <v>8862</v>
      </c>
      <c r="N54" s="16">
        <v>1264294</v>
      </c>
      <c r="O54" s="16">
        <f t="shared" si="8"/>
        <v>8251</v>
      </c>
      <c r="P54" s="16">
        <v>3104443</v>
      </c>
      <c r="Q54" s="16">
        <v>110947</v>
      </c>
      <c r="R54" s="16">
        <v>442299</v>
      </c>
      <c r="S54" s="16">
        <v>2703</v>
      </c>
      <c r="T54" s="16">
        <v>4239</v>
      </c>
      <c r="U54" s="16">
        <v>1165</v>
      </c>
      <c r="V54" s="16">
        <f t="shared" si="9"/>
        <v>8875</v>
      </c>
      <c r="W54" s="16">
        <v>570228</v>
      </c>
      <c r="X54" s="16">
        <v>5741</v>
      </c>
      <c r="Y54" s="16">
        <v>41232</v>
      </c>
      <c r="Z54" s="16">
        <v>52494</v>
      </c>
      <c r="AA54" s="16">
        <v>16026</v>
      </c>
      <c r="AB54" s="16">
        <v>19264</v>
      </c>
      <c r="AC54" s="16">
        <v>8782</v>
      </c>
      <c r="AD54" s="16">
        <v>8304</v>
      </c>
      <c r="AE54" s="16">
        <v>83884</v>
      </c>
      <c r="AF54" s="16">
        <v>6211</v>
      </c>
      <c r="AG54" s="16">
        <v>1420</v>
      </c>
      <c r="AH54" s="16">
        <v>8414</v>
      </c>
      <c r="AI54" s="16">
        <f t="shared" si="10"/>
        <v>57882</v>
      </c>
      <c r="AJ54" s="16">
        <v>309654</v>
      </c>
      <c r="AK54" s="16">
        <v>85098</v>
      </c>
      <c r="AL54" s="16">
        <v>15092</v>
      </c>
      <c r="AM54" s="16">
        <f t="shared" si="11"/>
        <v>1090</v>
      </c>
      <c r="AN54" s="16">
        <v>101280</v>
      </c>
      <c r="AO54" s="16">
        <v>4436</v>
      </c>
      <c r="AP54" s="16">
        <f t="shared" si="12"/>
        <v>5094</v>
      </c>
      <c r="AQ54" s="16">
        <v>9530</v>
      </c>
      <c r="AR54" s="16">
        <v>464</v>
      </c>
      <c r="AS54" s="16">
        <v>3920681</v>
      </c>
      <c r="AT54" s="16">
        <f t="shared" si="13"/>
        <v>8016280</v>
      </c>
    </row>
    <row r="55" spans="1:46" x14ac:dyDescent="0.4">
      <c r="A55" s="15" t="s">
        <v>93</v>
      </c>
      <c r="C55" s="20">
        <v>1637264</v>
      </c>
      <c r="D55" s="20">
        <v>531703</v>
      </c>
      <c r="E55" s="20">
        <v>34332</v>
      </c>
      <c r="F55" s="20">
        <v>15734</v>
      </c>
      <c r="G55" s="20">
        <v>464518</v>
      </c>
      <c r="H55" s="20">
        <v>341857</v>
      </c>
      <c r="I55" s="20">
        <v>186558</v>
      </c>
      <c r="J55" s="20">
        <v>136998</v>
      </c>
      <c r="K55" s="20">
        <v>102457</v>
      </c>
      <c r="L55" s="16">
        <v>135173</v>
      </c>
      <c r="M55" s="16">
        <f t="shared" si="7"/>
        <v>10023</v>
      </c>
      <c r="N55" s="16">
        <v>1377584</v>
      </c>
      <c r="O55" s="16">
        <f t="shared" si="8"/>
        <v>8794</v>
      </c>
      <c r="P55" s="16">
        <v>3605411</v>
      </c>
      <c r="Q55" s="16">
        <v>123111</v>
      </c>
      <c r="R55" s="16">
        <v>476961</v>
      </c>
      <c r="S55" s="16">
        <v>3452</v>
      </c>
      <c r="T55" s="16">
        <v>4671</v>
      </c>
      <c r="U55" s="16">
        <v>1188</v>
      </c>
      <c r="V55" s="16">
        <f t="shared" si="9"/>
        <v>9286</v>
      </c>
      <c r="W55" s="16">
        <v>618669</v>
      </c>
      <c r="X55" s="16">
        <v>6236</v>
      </c>
      <c r="Y55" s="16">
        <v>44279</v>
      </c>
      <c r="Z55" s="16">
        <v>56818</v>
      </c>
      <c r="AA55" s="16">
        <v>16903</v>
      </c>
      <c r="AB55" s="16">
        <v>20829</v>
      </c>
      <c r="AC55" s="16">
        <v>9251</v>
      </c>
      <c r="AD55" s="16">
        <v>9474</v>
      </c>
      <c r="AE55" s="16">
        <v>95728</v>
      </c>
      <c r="AF55" s="16">
        <v>6688</v>
      </c>
      <c r="AG55" s="16">
        <v>1673</v>
      </c>
      <c r="AH55" s="16">
        <v>9162</v>
      </c>
      <c r="AI55" s="16">
        <f t="shared" si="10"/>
        <v>63318</v>
      </c>
      <c r="AJ55" s="16">
        <v>340359</v>
      </c>
      <c r="AK55" s="16">
        <v>93508</v>
      </c>
      <c r="AL55" s="16">
        <v>16760</v>
      </c>
      <c r="AM55" s="16">
        <f t="shared" si="11"/>
        <v>1406</v>
      </c>
      <c r="AN55" s="16">
        <v>111674</v>
      </c>
      <c r="AO55" s="16">
        <v>4610</v>
      </c>
      <c r="AP55" s="16">
        <f t="shared" si="12"/>
        <v>5740</v>
      </c>
      <c r="AQ55" s="16">
        <v>10350</v>
      </c>
      <c r="AR55" s="16">
        <v>585</v>
      </c>
      <c r="AS55" s="16">
        <v>5223156</v>
      </c>
      <c r="AT55" s="16">
        <f t="shared" si="13"/>
        <v>9910204</v>
      </c>
    </row>
    <row r="56" spans="1:46" x14ac:dyDescent="0.4">
      <c r="A56" s="15" t="s">
        <v>96</v>
      </c>
      <c r="C56" s="20">
        <v>1629193</v>
      </c>
      <c r="D56" s="20">
        <v>662670</v>
      </c>
      <c r="E56" s="20">
        <v>36833</v>
      </c>
      <c r="F56" s="20">
        <v>16800</v>
      </c>
      <c r="G56" s="20">
        <v>458401</v>
      </c>
      <c r="H56" s="20">
        <v>354767</v>
      </c>
      <c r="I56" s="20">
        <v>181734</v>
      </c>
      <c r="J56" s="20">
        <v>139758</v>
      </c>
      <c r="K56" s="20">
        <v>121337</v>
      </c>
      <c r="L56" s="16">
        <v>143930</v>
      </c>
      <c r="M56" s="16">
        <f t="shared" si="7"/>
        <v>11496</v>
      </c>
      <c r="N56" s="16">
        <v>1411423</v>
      </c>
      <c r="O56" s="16">
        <f t="shared" si="8"/>
        <v>9330</v>
      </c>
      <c r="P56" s="16">
        <v>3766249</v>
      </c>
      <c r="Q56" s="16">
        <v>126003</v>
      </c>
      <c r="R56" s="16">
        <v>497410</v>
      </c>
      <c r="S56" s="16">
        <v>3310</v>
      </c>
      <c r="T56" s="16">
        <v>4267</v>
      </c>
      <c r="U56" s="16">
        <v>1130</v>
      </c>
      <c r="V56" s="16">
        <f t="shared" si="9"/>
        <v>9837</v>
      </c>
      <c r="W56" s="16">
        <v>641957</v>
      </c>
      <c r="X56" s="16">
        <v>6914</v>
      </c>
      <c r="Y56" s="16">
        <v>47358</v>
      </c>
      <c r="Z56" s="16">
        <v>59376</v>
      </c>
      <c r="AA56" s="16">
        <v>18079</v>
      </c>
      <c r="AB56" s="16">
        <v>21532</v>
      </c>
      <c r="AC56" s="16">
        <v>9785</v>
      </c>
      <c r="AD56" s="16">
        <v>10286</v>
      </c>
      <c r="AE56" s="16">
        <v>97048</v>
      </c>
      <c r="AF56" s="16">
        <v>6850</v>
      </c>
      <c r="AG56" s="16">
        <v>1685</v>
      </c>
      <c r="AH56" s="16">
        <v>9178</v>
      </c>
      <c r="AI56" s="16">
        <f t="shared" si="10"/>
        <v>65021</v>
      </c>
      <c r="AJ56" s="16">
        <v>353112</v>
      </c>
      <c r="AK56" s="16">
        <v>92274</v>
      </c>
      <c r="AL56" s="16">
        <v>16622</v>
      </c>
      <c r="AM56" s="16">
        <f t="shared" si="11"/>
        <v>1596</v>
      </c>
      <c r="AN56" s="16">
        <v>110492</v>
      </c>
      <c r="AO56" s="16">
        <v>5000</v>
      </c>
      <c r="AP56" s="16">
        <f t="shared" si="12"/>
        <v>5572</v>
      </c>
      <c r="AQ56" s="16">
        <v>10572</v>
      </c>
      <c r="AR56" s="16">
        <v>665</v>
      </c>
      <c r="AS56" s="16">
        <v>5556738</v>
      </c>
      <c r="AT56" s="16">
        <f t="shared" si="13"/>
        <v>10439785</v>
      </c>
    </row>
    <row r="57" spans="1:46" x14ac:dyDescent="0.4">
      <c r="A57" s="15" t="s">
        <v>98</v>
      </c>
      <c r="C57" s="20">
        <v>1896456</v>
      </c>
      <c r="D57" s="20">
        <v>887412</v>
      </c>
      <c r="E57" s="20">
        <v>38331</v>
      </c>
      <c r="F57" s="20">
        <v>17453</v>
      </c>
      <c r="G57" s="20">
        <v>500496</v>
      </c>
      <c r="H57" s="20">
        <v>371663</v>
      </c>
      <c r="I57" s="20">
        <v>192053</v>
      </c>
      <c r="J57" s="20">
        <v>171816</v>
      </c>
      <c r="K57" s="20">
        <v>193200</v>
      </c>
      <c r="L57" s="16">
        <v>194323</v>
      </c>
      <c r="M57" s="16">
        <f t="shared" si="7"/>
        <v>15018</v>
      </c>
      <c r="N57" s="16">
        <v>1638569</v>
      </c>
      <c r="O57" s="16">
        <f t="shared" si="8"/>
        <v>10175</v>
      </c>
      <c r="P57" s="16">
        <v>4488396</v>
      </c>
      <c r="Q57" s="16">
        <v>143691</v>
      </c>
      <c r="R57" s="16">
        <v>542261</v>
      </c>
      <c r="S57" s="16">
        <v>3355</v>
      </c>
      <c r="T57" s="16">
        <v>4376</v>
      </c>
      <c r="U57" s="16">
        <v>1228</v>
      </c>
      <c r="V57" s="16">
        <f t="shared" si="9"/>
        <v>10967</v>
      </c>
      <c r="W57" s="16">
        <v>705878</v>
      </c>
      <c r="X57" s="16">
        <v>7343</v>
      </c>
      <c r="Y57" s="16">
        <v>51529</v>
      </c>
      <c r="Z57" s="16">
        <v>63698</v>
      </c>
      <c r="AA57" s="16">
        <v>19647</v>
      </c>
      <c r="AB57" s="16">
        <v>25640</v>
      </c>
      <c r="AC57" s="16">
        <v>10234</v>
      </c>
      <c r="AD57" s="16">
        <v>12004</v>
      </c>
      <c r="AE57" s="16">
        <v>98693</v>
      </c>
      <c r="AF57" s="16">
        <v>7403</v>
      </c>
      <c r="AG57" s="16">
        <v>1805</v>
      </c>
      <c r="AH57" s="16">
        <v>9836</v>
      </c>
      <c r="AI57" s="16">
        <f t="shared" si="10"/>
        <v>70842</v>
      </c>
      <c r="AJ57" s="16">
        <v>378674</v>
      </c>
      <c r="AK57" s="16">
        <v>98650</v>
      </c>
      <c r="AL57" s="16">
        <v>17575</v>
      </c>
      <c r="AM57" s="16">
        <f t="shared" si="11"/>
        <v>1982</v>
      </c>
      <c r="AN57" s="16">
        <v>118207</v>
      </c>
      <c r="AO57" s="16">
        <v>5133</v>
      </c>
      <c r="AP57" s="16">
        <f t="shared" si="12"/>
        <v>5869</v>
      </c>
      <c r="AQ57" s="16">
        <v>11002</v>
      </c>
      <c r="AR57" s="16">
        <v>863</v>
      </c>
      <c r="AS57" s="16">
        <v>4987259</v>
      </c>
      <c r="AT57" s="16">
        <f t="shared" si="13"/>
        <v>10690279</v>
      </c>
    </row>
    <row r="58" spans="1:46" x14ac:dyDescent="0.4">
      <c r="A58" s="15" t="s">
        <v>100</v>
      </c>
      <c r="C58" s="20">
        <v>1895546</v>
      </c>
      <c r="D58" s="20">
        <v>1055207</v>
      </c>
      <c r="E58" s="20">
        <v>40846</v>
      </c>
      <c r="F58" s="20">
        <v>19714</v>
      </c>
      <c r="G58" s="20">
        <v>552620</v>
      </c>
      <c r="H58" s="20">
        <v>386843</v>
      </c>
      <c r="I58" s="20">
        <v>193813</v>
      </c>
      <c r="J58" s="20">
        <v>290303</v>
      </c>
      <c r="K58" s="20">
        <v>289801</v>
      </c>
      <c r="L58" s="16">
        <v>380833</v>
      </c>
      <c r="M58" s="16">
        <f t="shared" si="7"/>
        <v>27195</v>
      </c>
      <c r="N58" s="16">
        <v>2121408</v>
      </c>
      <c r="O58" s="16">
        <f t="shared" si="8"/>
        <v>11593</v>
      </c>
      <c r="P58" s="16">
        <v>5144314</v>
      </c>
      <c r="Q58" s="16">
        <v>155661</v>
      </c>
      <c r="R58" s="16">
        <v>577628</v>
      </c>
      <c r="S58" s="16">
        <v>4558</v>
      </c>
      <c r="T58" s="16">
        <v>4975</v>
      </c>
      <c r="U58" s="16">
        <v>1659</v>
      </c>
      <c r="V58" s="16">
        <f t="shared" si="9"/>
        <v>12544</v>
      </c>
      <c r="W58" s="16">
        <v>757025</v>
      </c>
      <c r="X58" s="16">
        <v>8322</v>
      </c>
      <c r="Y58" s="16">
        <v>56418</v>
      </c>
      <c r="Z58" s="16">
        <v>69557</v>
      </c>
      <c r="AA58" s="16">
        <v>21356</v>
      </c>
      <c r="AB58" s="16">
        <v>27780</v>
      </c>
      <c r="AC58" s="16">
        <v>11388</v>
      </c>
      <c r="AD58" s="16">
        <v>12724</v>
      </c>
      <c r="AE58" s="16">
        <v>104911</v>
      </c>
      <c r="AF58" s="16">
        <v>8402</v>
      </c>
      <c r="AG58" s="16">
        <v>2112</v>
      </c>
      <c r="AH58" s="16">
        <v>10097</v>
      </c>
      <c r="AI58" s="16">
        <f t="shared" si="10"/>
        <v>77738</v>
      </c>
      <c r="AJ58" s="16">
        <v>410805</v>
      </c>
      <c r="AK58" s="16">
        <v>107157</v>
      </c>
      <c r="AL58" s="16">
        <v>18923</v>
      </c>
      <c r="AM58" s="16">
        <f t="shared" si="11"/>
        <v>1690</v>
      </c>
      <c r="AN58" s="16">
        <v>127770</v>
      </c>
      <c r="AO58" s="16">
        <v>5822</v>
      </c>
      <c r="AP58" s="16">
        <f t="shared" si="12"/>
        <v>6184</v>
      </c>
      <c r="AQ58" s="16">
        <v>12006</v>
      </c>
      <c r="AR58" s="16">
        <v>1018</v>
      </c>
      <c r="AS58" s="16">
        <v>4286663</v>
      </c>
      <c r="AT58" s="16">
        <f t="shared" si="13"/>
        <v>10739601</v>
      </c>
    </row>
    <row r="59" spans="1:46" x14ac:dyDescent="0.4">
      <c r="A59" s="15" t="s">
        <v>103</v>
      </c>
      <c r="C59" s="20">
        <v>1966303</v>
      </c>
      <c r="D59" s="20">
        <v>1021530</v>
      </c>
      <c r="E59" s="20">
        <v>45243</v>
      </c>
      <c r="F59" s="20">
        <v>20346</v>
      </c>
      <c r="G59" s="20">
        <v>548947</v>
      </c>
      <c r="H59" s="20">
        <v>389689</v>
      </c>
      <c r="I59" s="20">
        <v>215891</v>
      </c>
      <c r="J59" s="20">
        <v>420302</v>
      </c>
      <c r="K59" s="20">
        <v>317086</v>
      </c>
      <c r="L59" s="16">
        <v>490699</v>
      </c>
      <c r="M59" s="16">
        <f t="shared" si="7"/>
        <v>35795</v>
      </c>
      <c r="N59" s="16">
        <v>2418409</v>
      </c>
      <c r="O59" s="16">
        <f t="shared" si="8"/>
        <v>12725</v>
      </c>
      <c r="P59" s="16">
        <v>5484556</v>
      </c>
      <c r="Q59" s="16">
        <v>164079</v>
      </c>
      <c r="R59" s="16">
        <v>594946</v>
      </c>
      <c r="S59" s="16">
        <v>4565</v>
      </c>
      <c r="T59" s="16">
        <v>5243</v>
      </c>
      <c r="U59" s="16">
        <v>1361</v>
      </c>
      <c r="V59" s="16">
        <f t="shared" si="9"/>
        <v>13366</v>
      </c>
      <c r="W59" s="16">
        <v>783560</v>
      </c>
      <c r="X59" s="16">
        <v>8450</v>
      </c>
      <c r="Y59" s="16">
        <v>62166</v>
      </c>
      <c r="Z59" s="16">
        <v>68896</v>
      </c>
      <c r="AA59" s="16">
        <v>22439</v>
      </c>
      <c r="AB59" s="16">
        <v>27917</v>
      </c>
      <c r="AC59" s="16">
        <v>11154</v>
      </c>
      <c r="AD59" s="16">
        <v>14380</v>
      </c>
      <c r="AE59" s="16">
        <v>108200</v>
      </c>
      <c r="AF59" s="16">
        <v>9756</v>
      </c>
      <c r="AG59" s="16">
        <v>2079</v>
      </c>
      <c r="AH59" s="16">
        <v>10090</v>
      </c>
      <c r="AI59" s="16">
        <f t="shared" si="10"/>
        <v>80287</v>
      </c>
      <c r="AJ59" s="16">
        <v>425814</v>
      </c>
      <c r="AK59" s="16">
        <v>116237</v>
      </c>
      <c r="AL59" s="16">
        <v>20331</v>
      </c>
      <c r="AM59" s="16">
        <f t="shared" si="11"/>
        <v>2119</v>
      </c>
      <c r="AN59" s="16">
        <v>138687</v>
      </c>
      <c r="AO59" s="16">
        <v>5610</v>
      </c>
      <c r="AP59" s="16">
        <f t="shared" si="12"/>
        <v>6444</v>
      </c>
      <c r="AQ59" s="16">
        <v>12054</v>
      </c>
      <c r="AR59" s="16">
        <v>1144</v>
      </c>
      <c r="AS59" s="16">
        <v>4220892</v>
      </c>
      <c r="AT59" s="16">
        <f t="shared" si="13"/>
        <v>11066707</v>
      </c>
    </row>
    <row r="60" spans="1:46" x14ac:dyDescent="0.4">
      <c r="A60" s="15" t="s">
        <v>105</v>
      </c>
      <c r="C60" s="20">
        <v>2162426</v>
      </c>
      <c r="D60" s="20">
        <v>1245144</v>
      </c>
      <c r="E60" s="20">
        <v>48575</v>
      </c>
      <c r="F60" s="20">
        <v>22054</v>
      </c>
      <c r="G60" s="20">
        <v>560099</v>
      </c>
      <c r="H60" s="20">
        <v>421121</v>
      </c>
      <c r="I60" s="20">
        <v>234968</v>
      </c>
      <c r="J60" s="20">
        <v>510966</v>
      </c>
      <c r="K60" s="20">
        <v>410385</v>
      </c>
      <c r="L60" s="16">
        <v>404570</v>
      </c>
      <c r="M60" s="16">
        <f t="shared" si="7"/>
        <v>36013</v>
      </c>
      <c r="N60" s="16">
        <v>2578122</v>
      </c>
      <c r="O60" s="16">
        <f t="shared" si="8"/>
        <v>12505</v>
      </c>
      <c r="P60" s="16">
        <v>6068826</v>
      </c>
      <c r="Q60" s="16">
        <v>173491</v>
      </c>
      <c r="R60" s="16">
        <v>620077</v>
      </c>
      <c r="S60" s="16">
        <v>4264</v>
      </c>
      <c r="T60" s="16">
        <v>5631</v>
      </c>
      <c r="U60" s="16">
        <v>1202</v>
      </c>
      <c r="V60" s="16">
        <f t="shared" si="9"/>
        <v>14182</v>
      </c>
      <c r="W60" s="16">
        <v>818847</v>
      </c>
      <c r="X60" s="16">
        <v>9616</v>
      </c>
      <c r="Y60" s="16">
        <v>66590</v>
      </c>
      <c r="Z60" s="16">
        <v>75811</v>
      </c>
      <c r="AA60" s="16">
        <v>23024</v>
      </c>
      <c r="AB60" s="16">
        <v>29468</v>
      </c>
      <c r="AC60" s="16">
        <v>11992</v>
      </c>
      <c r="AD60" s="16">
        <v>15709</v>
      </c>
      <c r="AE60" s="16">
        <v>115641</v>
      </c>
      <c r="AF60" s="16">
        <v>9712</v>
      </c>
      <c r="AG60" s="16">
        <v>2359</v>
      </c>
      <c r="AH60" s="16">
        <v>10395</v>
      </c>
      <c r="AI60" s="16">
        <f t="shared" si="10"/>
        <v>93914</v>
      </c>
      <c r="AJ60" s="16">
        <v>464231</v>
      </c>
      <c r="AK60" s="16">
        <v>126122</v>
      </c>
      <c r="AL60" s="16">
        <v>23612</v>
      </c>
      <c r="AM60" s="16">
        <f t="shared" si="11"/>
        <v>2592</v>
      </c>
      <c r="AN60" s="16">
        <v>152326</v>
      </c>
      <c r="AO60" s="16">
        <v>5995</v>
      </c>
      <c r="AP60" s="16">
        <f t="shared" si="12"/>
        <v>6867</v>
      </c>
      <c r="AQ60" s="16">
        <v>12862</v>
      </c>
      <c r="AR60" s="16">
        <v>1176</v>
      </c>
      <c r="AS60" s="16">
        <v>4345837</v>
      </c>
      <c r="AT60" s="16">
        <f t="shared" si="13"/>
        <v>11864105</v>
      </c>
    </row>
    <row r="61" spans="1:46" x14ac:dyDescent="0.4">
      <c r="A61" s="15" t="s">
        <v>107</v>
      </c>
      <c r="C61" s="20">
        <v>268798</v>
      </c>
      <c r="D61" s="20">
        <v>179190</v>
      </c>
      <c r="E61" s="20">
        <v>6865</v>
      </c>
      <c r="F61" s="20">
        <v>2608</v>
      </c>
      <c r="G61" s="20">
        <v>74788</v>
      </c>
      <c r="H61" s="20">
        <v>46225</v>
      </c>
      <c r="I61" s="20">
        <v>56725</v>
      </c>
      <c r="J61" s="20">
        <v>77914</v>
      </c>
      <c r="K61" s="20">
        <v>63303</v>
      </c>
      <c r="L61" s="16">
        <v>110053</v>
      </c>
      <c r="M61" s="16">
        <f t="shared" si="7"/>
        <v>5425</v>
      </c>
      <c r="N61" s="16">
        <v>434433</v>
      </c>
      <c r="O61" s="16">
        <f t="shared" si="8"/>
        <v>1935</v>
      </c>
      <c r="P61" s="16">
        <v>893829</v>
      </c>
      <c r="Q61" s="16">
        <v>22078</v>
      </c>
      <c r="R61" s="16">
        <v>82989</v>
      </c>
      <c r="S61" s="16">
        <v>621</v>
      </c>
      <c r="T61" s="16">
        <v>803</v>
      </c>
      <c r="U61" s="16">
        <v>224</v>
      </c>
      <c r="V61" s="16">
        <f t="shared" si="9"/>
        <v>2733</v>
      </c>
      <c r="W61" s="16">
        <v>109448</v>
      </c>
      <c r="X61" s="16">
        <v>1705</v>
      </c>
      <c r="Y61" s="16">
        <v>9915</v>
      </c>
      <c r="Z61" s="16">
        <v>9650</v>
      </c>
      <c r="AA61" s="16">
        <v>2591</v>
      </c>
      <c r="AB61" s="16">
        <v>5433</v>
      </c>
      <c r="AC61" s="16">
        <v>1484</v>
      </c>
      <c r="AD61" s="16">
        <v>2136</v>
      </c>
      <c r="AE61" s="16">
        <v>15246</v>
      </c>
      <c r="AF61" s="16">
        <v>1636</v>
      </c>
      <c r="AG61" s="16">
        <v>317</v>
      </c>
      <c r="AH61" s="16">
        <v>1556</v>
      </c>
      <c r="AI61" s="16">
        <f t="shared" si="10"/>
        <v>14957</v>
      </c>
      <c r="AJ61" s="16">
        <v>66626</v>
      </c>
      <c r="AK61" s="16">
        <v>19633</v>
      </c>
      <c r="AL61" s="16">
        <v>3455</v>
      </c>
      <c r="AM61" s="16">
        <f t="shared" si="11"/>
        <v>574</v>
      </c>
      <c r="AN61" s="16">
        <v>23662</v>
      </c>
      <c r="AO61" s="16">
        <v>1260</v>
      </c>
      <c r="AP61" s="16">
        <f t="shared" si="12"/>
        <v>1281</v>
      </c>
      <c r="AQ61" s="16">
        <v>2541</v>
      </c>
      <c r="AR61" s="16">
        <v>215</v>
      </c>
      <c r="AS61" s="16">
        <v>281540</v>
      </c>
      <c r="AT61" s="16">
        <f t="shared" si="13"/>
        <v>1377861</v>
      </c>
    </row>
    <row r="62" spans="1:46" x14ac:dyDescent="0.4">
      <c r="A62" s="15" t="s">
        <v>109</v>
      </c>
      <c r="C62" s="20">
        <v>9910</v>
      </c>
      <c r="D62" s="20">
        <v>3165</v>
      </c>
      <c r="E62" s="20">
        <v>1945</v>
      </c>
      <c r="F62" s="20">
        <v>691</v>
      </c>
      <c r="G62" s="20">
        <v>6188</v>
      </c>
      <c r="H62" s="20">
        <v>2309</v>
      </c>
      <c r="I62" s="20">
        <v>14131</v>
      </c>
      <c r="J62" s="20">
        <v>9350</v>
      </c>
      <c r="K62" s="20">
        <v>7534</v>
      </c>
      <c r="L62" s="16">
        <v>24872</v>
      </c>
      <c r="M62" s="16">
        <f t="shared" si="7"/>
        <v>1148</v>
      </c>
      <c r="N62" s="16">
        <v>65532</v>
      </c>
      <c r="O62" s="16">
        <f t="shared" si="8"/>
        <v>640</v>
      </c>
      <c r="P62" s="16">
        <v>81883</v>
      </c>
      <c r="Q62" s="16">
        <v>1101</v>
      </c>
      <c r="R62" s="16">
        <v>9680</v>
      </c>
      <c r="S62" s="16">
        <v>176</v>
      </c>
      <c r="T62" s="16">
        <v>140</v>
      </c>
      <c r="U62" s="16">
        <v>27</v>
      </c>
      <c r="V62" s="16">
        <f t="shared" si="9"/>
        <v>1051</v>
      </c>
      <c r="W62" s="16">
        <v>12175</v>
      </c>
      <c r="X62" s="16">
        <v>669</v>
      </c>
      <c r="Y62" s="16">
        <v>1516</v>
      </c>
      <c r="Z62" s="16">
        <v>1856</v>
      </c>
      <c r="AA62" s="16">
        <v>554</v>
      </c>
      <c r="AB62" s="16">
        <v>2045</v>
      </c>
      <c r="AC62" s="16">
        <v>187</v>
      </c>
      <c r="AD62" s="16">
        <v>411</v>
      </c>
      <c r="AE62" s="16">
        <v>2903</v>
      </c>
      <c r="AF62" s="16">
        <v>233</v>
      </c>
      <c r="AG62" s="16">
        <v>69</v>
      </c>
      <c r="AH62" s="16">
        <v>267</v>
      </c>
      <c r="AI62" s="16">
        <f t="shared" si="10"/>
        <v>5416</v>
      </c>
      <c r="AJ62" s="16">
        <v>16126</v>
      </c>
      <c r="AK62" s="16">
        <v>492</v>
      </c>
      <c r="AL62" s="16">
        <v>151</v>
      </c>
      <c r="AM62" s="16">
        <f t="shared" si="11"/>
        <v>629</v>
      </c>
      <c r="AN62" s="16">
        <v>1272</v>
      </c>
      <c r="AO62" s="16">
        <v>343</v>
      </c>
      <c r="AP62" s="16">
        <f t="shared" si="12"/>
        <v>543</v>
      </c>
      <c r="AQ62" s="16">
        <v>886</v>
      </c>
      <c r="AR62" s="16">
        <v>68</v>
      </c>
      <c r="AS62" s="16">
        <v>28069</v>
      </c>
      <c r="AT62" s="16">
        <f t="shared" si="13"/>
        <v>140479</v>
      </c>
    </row>
    <row r="63" spans="1:46" x14ac:dyDescent="0.4">
      <c r="A63" s="15" t="s">
        <v>55</v>
      </c>
      <c r="C63" s="20" t="s">
        <v>55</v>
      </c>
      <c r="D63" s="20" t="s">
        <v>55</v>
      </c>
      <c r="E63" s="20" t="s">
        <v>55</v>
      </c>
      <c r="F63" s="20" t="s">
        <v>55</v>
      </c>
      <c r="G63" s="20" t="s">
        <v>55</v>
      </c>
      <c r="H63" s="20" t="s">
        <v>55</v>
      </c>
      <c r="I63" s="20" t="s">
        <v>55</v>
      </c>
      <c r="J63" s="20" t="s">
        <v>55</v>
      </c>
      <c r="K63" s="20" t="s">
        <v>55</v>
      </c>
      <c r="L63" s="16" t="s">
        <v>55</v>
      </c>
      <c r="M63" s="16" t="s">
        <v>55</v>
      </c>
      <c r="N63" s="16" t="s">
        <v>55</v>
      </c>
      <c r="O63" s="16" t="s">
        <v>55</v>
      </c>
      <c r="P63" s="16" t="s">
        <v>55</v>
      </c>
      <c r="Q63" s="16" t="s">
        <v>55</v>
      </c>
      <c r="R63" s="16" t="s">
        <v>55</v>
      </c>
      <c r="S63" s="16" t="s">
        <v>55</v>
      </c>
      <c r="T63" s="16" t="s">
        <v>55</v>
      </c>
      <c r="U63" s="16" t="s">
        <v>55</v>
      </c>
      <c r="V63" s="16" t="s">
        <v>55</v>
      </c>
      <c r="W63" s="16" t="s">
        <v>55</v>
      </c>
      <c r="X63" s="16" t="s">
        <v>55</v>
      </c>
      <c r="Y63" s="16" t="s">
        <v>55</v>
      </c>
      <c r="Z63" s="16" t="s">
        <v>55</v>
      </c>
      <c r="AA63" s="16" t="s">
        <v>55</v>
      </c>
      <c r="AB63" s="16" t="s">
        <v>55</v>
      </c>
      <c r="AC63" s="16" t="s">
        <v>55</v>
      </c>
      <c r="AD63" s="16" t="s">
        <v>55</v>
      </c>
      <c r="AE63" s="16" t="s">
        <v>55</v>
      </c>
      <c r="AF63" s="16" t="s">
        <v>55</v>
      </c>
      <c r="AG63" s="16" t="s">
        <v>55</v>
      </c>
      <c r="AH63" s="16" t="s">
        <v>55</v>
      </c>
      <c r="AI63" s="16" t="s">
        <v>55</v>
      </c>
      <c r="AJ63" s="16" t="s">
        <v>55</v>
      </c>
      <c r="AK63" s="16" t="s">
        <v>55</v>
      </c>
      <c r="AL63" s="16" t="s">
        <v>55</v>
      </c>
      <c r="AM63" s="16" t="s">
        <v>55</v>
      </c>
      <c r="AN63" s="16" t="s">
        <v>55</v>
      </c>
      <c r="AO63" s="16" t="s">
        <v>55</v>
      </c>
      <c r="AP63" s="16" t="s">
        <v>55</v>
      </c>
      <c r="AQ63" s="16" t="s">
        <v>55</v>
      </c>
      <c r="AR63" s="16" t="s">
        <v>55</v>
      </c>
      <c r="AS63" s="16" t="s">
        <v>55</v>
      </c>
      <c r="AT63" s="16" t="s">
        <v>55</v>
      </c>
    </row>
  </sheetData>
  <mergeCells count="1">
    <mergeCell ref="G3:N3"/>
  </mergeCells>
  <phoneticPr fontId="2" type="noConversion"/>
  <printOptions horizontalCentered="1"/>
  <pageMargins left="0.39" right="0.31" top="0.37" bottom="0.39" header="0.31496062992125984" footer="0.31496062992125984"/>
  <pageSetup paperSize="8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歷年來臺旅客-按國籍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2022-11-25T07:29:43Z</dcterms:modified>
</cp:coreProperties>
</file>