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3" i="1" l="1"/>
  <c r="AN12" i="1"/>
  <c r="AN11" i="1"/>
  <c r="AN10" i="1"/>
  <c r="AS9" i="1"/>
  <c r="AT9" i="1" s="1"/>
  <c r="AQ9" i="1"/>
  <c r="AR9" i="1" s="1"/>
  <c r="AP9" i="1"/>
  <c r="AN9" i="1"/>
  <c r="AS8" i="1"/>
  <c r="AT8" i="1" s="1"/>
  <c r="AQ8" i="1"/>
  <c r="AR8" i="1" s="1"/>
  <c r="AP8" i="1"/>
  <c r="AN8" i="1"/>
  <c r="AS7" i="1"/>
  <c r="AT7" i="1" s="1"/>
  <c r="AQ7" i="1"/>
  <c r="AR7" i="1" s="1"/>
  <c r="AP7" i="1"/>
  <c r="AN7" i="1"/>
  <c r="AP6" i="1"/>
  <c r="AQ6" i="1" s="1"/>
  <c r="AR6" i="1" s="1"/>
  <c r="AN6" i="1"/>
  <c r="AS6" i="1" s="1"/>
  <c r="AT6" i="1" s="1"/>
  <c r="AP5" i="1"/>
  <c r="AQ5" i="1" s="1"/>
  <c r="AR5" i="1" s="1"/>
  <c r="AN5" i="1"/>
  <c r="AS5" i="1" s="1"/>
  <c r="AT5" i="1" s="1"/>
  <c r="AP4" i="1"/>
  <c r="AG13" i="1"/>
  <c r="AG12" i="1"/>
  <c r="AG11" i="1"/>
  <c r="AG10" i="1"/>
  <c r="AL9" i="1"/>
  <c r="AI9" i="1"/>
  <c r="AG9" i="1"/>
  <c r="AL8" i="1"/>
  <c r="AM8" i="1" s="1"/>
  <c r="AK8" i="1"/>
  <c r="AJ8" i="1"/>
  <c r="AI8" i="1"/>
  <c r="AG8" i="1"/>
  <c r="AL7" i="1"/>
  <c r="AM7" i="1" s="1"/>
  <c r="AK7" i="1"/>
  <c r="AJ7" i="1"/>
  <c r="AI7" i="1"/>
  <c r="AG7" i="1"/>
  <c r="AL6" i="1"/>
  <c r="AM6" i="1" s="1"/>
  <c r="AI6" i="1"/>
  <c r="AJ6" i="1" s="1"/>
  <c r="AK6" i="1" s="1"/>
  <c r="AG6" i="1"/>
  <c r="AL5" i="1"/>
  <c r="AM5" i="1" s="1"/>
  <c r="AI5" i="1"/>
  <c r="AJ5" i="1" s="1"/>
  <c r="AK5" i="1" s="1"/>
  <c r="AG5" i="1"/>
  <c r="AI4" i="1"/>
  <c r="AE9" i="1"/>
  <c r="AE8" i="1"/>
  <c r="AE7" i="1"/>
  <c r="AE6" i="1"/>
  <c r="AE5" i="1"/>
  <c r="X9" i="1"/>
  <c r="X8" i="1"/>
  <c r="X7" i="1"/>
  <c r="X6" i="1"/>
  <c r="X5" i="1"/>
  <c r="X4" i="1"/>
  <c r="AE4" i="1" s="1"/>
  <c r="AL4" i="1" s="1"/>
  <c r="AC8" i="1"/>
  <c r="AD8" i="1" s="1"/>
  <c r="AC6" i="1"/>
  <c r="AD6" i="1" s="1"/>
  <c r="AC5" i="1"/>
  <c r="AD5" i="1" s="1"/>
  <c r="V8" i="1"/>
  <c r="V6" i="1"/>
  <c r="W6" i="1" s="1"/>
  <c r="V5" i="1"/>
  <c r="W5" i="1"/>
  <c r="W8" i="1"/>
  <c r="Q9" i="1"/>
  <c r="Q8" i="1"/>
  <c r="Q7" i="1"/>
  <c r="Q6" i="1"/>
  <c r="Q5" i="1"/>
  <c r="Q4" i="1"/>
  <c r="O5" i="1"/>
  <c r="O6" i="1"/>
  <c r="O7" i="1"/>
  <c r="O8" i="1"/>
  <c r="O9" i="1"/>
  <c r="O4" i="1"/>
  <c r="AB9" i="1"/>
  <c r="AB8" i="1"/>
  <c r="AB7" i="1"/>
  <c r="AB6" i="1"/>
  <c r="AB5" i="1"/>
  <c r="AB4" i="1"/>
  <c r="U9" i="1"/>
  <c r="U8" i="1"/>
  <c r="U7" i="1"/>
  <c r="V7" i="1" s="1"/>
  <c r="W7" i="1" s="1"/>
  <c r="AC7" i="1" s="1"/>
  <c r="AD7" i="1" s="1"/>
  <c r="U6" i="1"/>
  <c r="U5" i="1"/>
  <c r="U4" i="1"/>
  <c r="V4" i="1" s="1"/>
  <c r="W4" i="1" s="1"/>
  <c r="AC4" i="1" s="1"/>
  <c r="AD4" i="1" s="1"/>
  <c r="N9" i="1"/>
  <c r="N8" i="1"/>
  <c r="N7" i="1"/>
  <c r="N6" i="1"/>
  <c r="N5" i="1"/>
  <c r="N4" i="1"/>
  <c r="G5" i="1"/>
  <c r="H5" i="1"/>
  <c r="G6" i="1"/>
  <c r="H6" i="1" s="1"/>
  <c r="I6" i="1" s="1"/>
  <c r="P6" i="1" s="1"/>
  <c r="G7" i="1"/>
  <c r="H7" i="1"/>
  <c r="I7" i="1" s="1"/>
  <c r="G8" i="1"/>
  <c r="H8" i="1" s="1"/>
  <c r="I8" i="1" s="1"/>
  <c r="G9" i="1"/>
  <c r="H9" i="1" s="1"/>
  <c r="I9" i="1" s="1"/>
  <c r="H4" i="1"/>
  <c r="I4" i="1" s="1"/>
  <c r="G4" i="1"/>
  <c r="Z13" i="1"/>
  <c r="Z12" i="1"/>
  <c r="Z11" i="1"/>
  <c r="Z10" i="1"/>
  <c r="Z9" i="1"/>
  <c r="Z8" i="1"/>
  <c r="Z7" i="1"/>
  <c r="Z6" i="1"/>
  <c r="Z5" i="1"/>
  <c r="K5" i="1"/>
  <c r="R5" i="1" s="1"/>
  <c r="K6" i="1"/>
  <c r="R6" i="1" s="1"/>
  <c r="K7" i="1"/>
  <c r="R7" i="1" s="1"/>
  <c r="K8" i="1"/>
  <c r="K9" i="1"/>
  <c r="K4" i="1"/>
  <c r="S13" i="1"/>
  <c r="S12" i="1"/>
  <c r="S11" i="1"/>
  <c r="S10" i="1"/>
  <c r="S9" i="1"/>
  <c r="S8" i="1"/>
  <c r="S7" i="1"/>
  <c r="S6" i="1"/>
  <c r="S5" i="1"/>
  <c r="L13" i="1"/>
  <c r="L12" i="1"/>
  <c r="L11" i="1"/>
  <c r="L10" i="1"/>
  <c r="L9" i="1"/>
  <c r="L8" i="1"/>
  <c r="L7" i="1"/>
  <c r="L6" i="1"/>
  <c r="L5" i="1"/>
  <c r="E13" i="1"/>
  <c r="E12" i="1"/>
  <c r="E11" i="1"/>
  <c r="E10" i="1"/>
  <c r="E9" i="1"/>
  <c r="E8" i="1"/>
  <c r="E7" i="1"/>
  <c r="E6" i="1"/>
  <c r="E5" i="1"/>
  <c r="I5" i="1"/>
  <c r="P5" i="1" s="1"/>
  <c r="AS4" i="1" l="1"/>
  <c r="AJ4" i="1"/>
  <c r="AK4" i="1" s="1"/>
  <c r="AQ4" i="1" s="1"/>
  <c r="AR4" i="1" s="1"/>
  <c r="P9" i="1"/>
  <c r="V9" i="1"/>
  <c r="W9" i="1" s="1"/>
  <c r="AC9" i="1" s="1"/>
  <c r="AD9" i="1" s="1"/>
  <c r="AJ9" i="1" s="1"/>
  <c r="AK9" i="1" s="1"/>
  <c r="R9" i="1"/>
  <c r="R8" i="1"/>
  <c r="Y8" i="1" s="1"/>
  <c r="R4" i="1"/>
  <c r="P7" i="1"/>
  <c r="P8" i="1"/>
  <c r="P4" i="1"/>
  <c r="Y6" i="1"/>
  <c r="Y4" i="1"/>
  <c r="Y5" i="1"/>
  <c r="Y7" i="1"/>
  <c r="AF4" i="1" l="1"/>
  <c r="AM4" i="1" s="1"/>
  <c r="AT4" i="1" s="1"/>
  <c r="Y9" i="1"/>
  <c r="AF9" i="1" s="1"/>
  <c r="AM9" i="1" s="1"/>
  <c r="AF7" i="1"/>
  <c r="AF8" i="1"/>
  <c r="AF5" i="1"/>
  <c r="AF6" i="1"/>
</calcChain>
</file>

<file path=xl/sharedStrings.xml><?xml version="1.0" encoding="utf-8"?>
<sst xmlns="http://schemas.openxmlformats.org/spreadsheetml/2006/main" count="53" uniqueCount="18">
  <si>
    <t>id</t>
  </si>
  <si>
    <t>Last Rep. Date</t>
  </si>
  <si>
    <t>Next Rep. Date</t>
  </si>
  <si>
    <t>Interval</t>
  </si>
  <si>
    <t>EF</t>
  </si>
  <si>
    <t>Grade</t>
  </si>
  <si>
    <t>newEF</t>
  </si>
  <si>
    <t>EF':=EF+(0.1-(5-q)*(0.08+(5-q)*0.02))</t>
  </si>
  <si>
    <t>Interval = 1</t>
  </si>
  <si>
    <t>Interval = 2</t>
  </si>
  <si>
    <t>Date +x</t>
  </si>
  <si>
    <t>Interval = 3</t>
  </si>
  <si>
    <t>Interval = 4</t>
  </si>
  <si>
    <t>Interval = 5</t>
  </si>
  <si>
    <t>Interval = 6</t>
  </si>
  <si>
    <t>New Date</t>
  </si>
  <si>
    <t>delta</t>
  </si>
  <si>
    <t>newEF2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</si>
</sst>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0" fillId="0" borderId="0" xfId="0" applyNumberForma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6" fontId="0" fillId="0" borderId="0" xfId="0" applyNumberForma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165" fontId="0" fillId="0" borderId="5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9" fontId="0" fillId="0" borderId="0" xfId="0" applyNumberFormat="1" applyBorder="1"/>
    <xf numFmtId="0" fontId="0" fillId="3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workbookViewId="0">
      <selection activeCell="E19" sqref="E19:G22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</cols>
  <sheetData>
    <row r="1" spans="1:46" ht="10.5" customHeight="1" thickBot="1" x14ac:dyDescent="0.4"/>
    <row r="2" spans="1:46" ht="15" thickBot="1" x14ac:dyDescent="0.4">
      <c r="E2" s="16" t="s">
        <v>8</v>
      </c>
      <c r="F2" s="17"/>
      <c r="G2" s="17"/>
      <c r="H2" s="17"/>
      <c r="I2" s="17"/>
      <c r="J2" s="17"/>
      <c r="K2" s="18"/>
      <c r="L2" s="16" t="s">
        <v>9</v>
      </c>
      <c r="M2" s="17"/>
      <c r="N2" s="17"/>
      <c r="O2" s="17"/>
      <c r="P2" s="17"/>
      <c r="Q2" s="17"/>
      <c r="R2" s="18"/>
      <c r="S2" s="16" t="s">
        <v>11</v>
      </c>
      <c r="T2" s="17"/>
      <c r="U2" s="17"/>
      <c r="V2" s="17"/>
      <c r="W2" s="17"/>
      <c r="X2" s="17"/>
      <c r="Y2" s="18"/>
      <c r="Z2" s="16" t="s">
        <v>12</v>
      </c>
      <c r="AA2" s="17"/>
      <c r="AB2" s="17"/>
      <c r="AC2" s="17"/>
      <c r="AD2" s="17"/>
      <c r="AE2" s="17"/>
      <c r="AF2" s="18"/>
      <c r="AG2" s="16" t="s">
        <v>13</v>
      </c>
      <c r="AH2" s="17"/>
      <c r="AI2" s="17"/>
      <c r="AJ2" s="17"/>
      <c r="AK2" s="17"/>
      <c r="AL2" s="17"/>
      <c r="AM2" s="18"/>
      <c r="AN2" s="16" t="s">
        <v>14</v>
      </c>
      <c r="AO2" s="17"/>
      <c r="AP2" s="17"/>
      <c r="AQ2" s="17"/>
      <c r="AR2" s="17"/>
      <c r="AS2" s="17"/>
      <c r="AT2" s="18"/>
    </row>
    <row r="3" spans="1:46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10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10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10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10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10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10</v>
      </c>
      <c r="AT3" s="12" t="s">
        <v>15</v>
      </c>
    </row>
    <row r="4" spans="1:46" x14ac:dyDescent="0.35">
      <c r="A4">
        <v>1</v>
      </c>
      <c r="B4" s="1">
        <v>44557</v>
      </c>
      <c r="C4" s="1">
        <v>44558</v>
      </c>
      <c r="D4">
        <v>1.3</v>
      </c>
      <c r="E4" s="13">
        <v>1</v>
      </c>
      <c r="F4" s="4">
        <v>5</v>
      </c>
      <c r="G4" s="19">
        <f>(0.1-(5-F4)*(0.08+(5-F4)*0.02))</f>
        <v>0.1</v>
      </c>
      <c r="H4" s="19">
        <f>D4+G4</f>
        <v>1.4000000000000001</v>
      </c>
      <c r="I4" s="19">
        <f>IF(H4&lt;1.3,1.3,H4)</f>
        <v>1.4000000000000001</v>
      </c>
      <c r="J4" s="20">
        <v>1</v>
      </c>
      <c r="K4" s="15">
        <f>C4+J4</f>
        <v>44559</v>
      </c>
      <c r="L4" s="13">
        <v>2</v>
      </c>
      <c r="M4" s="4">
        <v>5</v>
      </c>
      <c r="N4" s="19">
        <f>(0.1-(5-M4)*(0.08+(5-M4)*0.02))</f>
        <v>0.1</v>
      </c>
      <c r="O4" s="19">
        <f>IF(M4&lt;3,I4,I4+N4)</f>
        <v>1.5000000000000002</v>
      </c>
      <c r="P4" s="19">
        <f>IF(O4&lt;1.3,1.3,O4)</f>
        <v>1.5000000000000002</v>
      </c>
      <c r="Q4" s="20">
        <f>IF(M4&lt;3,1,6)</f>
        <v>6</v>
      </c>
      <c r="R4" s="15">
        <f>K4+Q4</f>
        <v>44565</v>
      </c>
      <c r="S4" s="13">
        <v>3</v>
      </c>
      <c r="T4" s="4">
        <v>5</v>
      </c>
      <c r="U4" s="19">
        <f>(0.1-(5-T4)*(0.08+(5-T4)*0.02))</f>
        <v>0.1</v>
      </c>
      <c r="V4" s="19">
        <f>IF(T4&lt;3,P4,P4+U4)</f>
        <v>1.6000000000000003</v>
      </c>
      <c r="W4" s="19">
        <f>IF(V4&lt;1.3,1.3,V4)</f>
        <v>1.6000000000000003</v>
      </c>
      <c r="X4" s="20">
        <f>IF(T4&lt;3,1,IF(Q4=1,6,INT(S4*Q4+0.5)))</f>
        <v>18</v>
      </c>
      <c r="Y4" s="15">
        <f>R4+X4</f>
        <v>44583</v>
      </c>
      <c r="Z4" s="13">
        <v>4</v>
      </c>
      <c r="AA4" s="4">
        <v>5</v>
      </c>
      <c r="AB4" s="19">
        <f>(0.1-(5-AA4)*(0.08+(5-AA4)*0.02))</f>
        <v>0.1</v>
      </c>
      <c r="AC4" s="19">
        <f>IF(AA4&lt;3,W4,W4+AB4)</f>
        <v>1.7000000000000004</v>
      </c>
      <c r="AD4" s="19">
        <f>IF(AC4&lt;1.3,1.3,AC4)</f>
        <v>1.7000000000000004</v>
      </c>
      <c r="AE4" s="20">
        <f>IF(AA4&lt;3,1,IF(X4=1,6,INT(Z4*X4+0.5)))</f>
        <v>72</v>
      </c>
      <c r="AF4" s="15">
        <f>Y4+AE4</f>
        <v>44655</v>
      </c>
      <c r="AG4" s="13">
        <v>5</v>
      </c>
      <c r="AH4" s="4">
        <v>5</v>
      </c>
      <c r="AI4" s="19">
        <f>(0.1-(5-AH4)*(0.08+(5-AH4)*0.02))</f>
        <v>0.1</v>
      </c>
      <c r="AJ4" s="19">
        <f>IF(AH4&lt;3,AD4,AD4+AI4)</f>
        <v>1.8000000000000005</v>
      </c>
      <c r="AK4" s="19">
        <f>IF(AJ4&lt;1.3,1.3,AJ4)</f>
        <v>1.8000000000000005</v>
      </c>
      <c r="AL4" s="20">
        <f>IF(AH4&lt;3,1,IF(AE4=1,6,INT(AG4*AE4+0.5)))</f>
        <v>360</v>
      </c>
      <c r="AM4" s="15">
        <f>AF4+AL4</f>
        <v>45015</v>
      </c>
      <c r="AN4" s="13">
        <v>6</v>
      </c>
      <c r="AO4" s="4">
        <v>5</v>
      </c>
      <c r="AP4" s="19">
        <f>(0.1-(5-AO4)*(0.08+(5-AO4)*0.02))</f>
        <v>0.1</v>
      </c>
      <c r="AQ4" s="19">
        <f>IF(AO4&lt;3,AK4,AK4+AP4)</f>
        <v>1.9000000000000006</v>
      </c>
      <c r="AR4" s="19">
        <f>IF(AQ4&lt;1.3,1.3,AQ4)</f>
        <v>1.9000000000000006</v>
      </c>
      <c r="AS4" s="20">
        <f>IF(AO4&lt;3,1,IF(AL4=1,6,INT(AN4*AL4+0.5)))</f>
        <v>2160</v>
      </c>
      <c r="AT4" s="15">
        <f>AM4+AS4</f>
        <v>47175</v>
      </c>
    </row>
    <row r="5" spans="1:46" x14ac:dyDescent="0.35">
      <c r="A5">
        <v>2</v>
      </c>
      <c r="B5" s="1">
        <v>44557</v>
      </c>
      <c r="C5" s="1">
        <v>44558</v>
      </c>
      <c r="D5">
        <v>1.3</v>
      </c>
      <c r="E5" s="3">
        <f>E$4</f>
        <v>1</v>
      </c>
      <c r="F5" s="4">
        <v>4</v>
      </c>
      <c r="G5" s="19">
        <f t="shared" ref="G5:G9" si="0">(0.1-(5-F5)*(0.08+(5-F5)*0.02))</f>
        <v>0</v>
      </c>
      <c r="H5" s="19">
        <f t="shared" ref="H5:H9" si="1">D5+G5</f>
        <v>1.3</v>
      </c>
      <c r="I5" s="19">
        <f>IF(H5&lt;1.3,1.3,H5)</f>
        <v>1.3</v>
      </c>
      <c r="J5" s="4">
        <v>1</v>
      </c>
      <c r="K5" s="15">
        <f>C5+J5</f>
        <v>44559</v>
      </c>
      <c r="L5" s="3">
        <f>L$4</f>
        <v>2</v>
      </c>
      <c r="M5" s="4">
        <v>4</v>
      </c>
      <c r="N5" s="19">
        <f t="shared" ref="N5:N9" si="2">(0.1-(5-M5)*(0.08+(5-M5)*0.02))</f>
        <v>0</v>
      </c>
      <c r="O5" s="19">
        <f t="shared" ref="O5:O9" si="3">IF(M5&lt;3,I5,I5+N5)</f>
        <v>1.3</v>
      </c>
      <c r="P5" s="19">
        <f t="shared" ref="P5:P9" si="4">IF(O5&lt;1.3,1.3,O5)</f>
        <v>1.3</v>
      </c>
      <c r="Q5" s="4">
        <f t="shared" ref="Q5:Q9" si="5">IF(M5&lt;3,1,6)</f>
        <v>6</v>
      </c>
      <c r="R5" s="15">
        <f>K5+Q5</f>
        <v>44565</v>
      </c>
      <c r="S5" s="3">
        <f>S$4</f>
        <v>3</v>
      </c>
      <c r="T5" s="4">
        <v>4</v>
      </c>
      <c r="U5" s="19">
        <f t="shared" ref="U5:U9" si="6">(0.1-(5-T5)*(0.08+(5-T5)*0.02))</f>
        <v>0</v>
      </c>
      <c r="V5" s="19">
        <f t="shared" ref="V5:V9" si="7">IF(T5&lt;3,P5,P5+U5)</f>
        <v>1.3</v>
      </c>
      <c r="W5" s="19">
        <f t="shared" ref="W5:W9" si="8">IF(V5&lt;1.3,1.3,V5)</f>
        <v>1.3</v>
      </c>
      <c r="X5" s="4">
        <f t="shared" ref="X5:X9" si="9">IF(T5&lt;3,1,IF(Q5=1,6,INT(S5*Q5+0.5)))</f>
        <v>18</v>
      </c>
      <c r="Y5" s="15">
        <f t="shared" ref="Y5:Y9" si="10">R5+X5</f>
        <v>44583</v>
      </c>
      <c r="Z5" s="3">
        <f>Z$4</f>
        <v>4</v>
      </c>
      <c r="AA5" s="4">
        <v>4</v>
      </c>
      <c r="AB5" s="19">
        <f t="shared" ref="AB5:AB9" si="11">(0.1-(5-AA5)*(0.08+(5-AA5)*0.02))</f>
        <v>0</v>
      </c>
      <c r="AC5" s="19">
        <f t="shared" ref="AC5:AC9" si="12">IF(AA5&lt;3,W5,W5+AB5)</f>
        <v>1.3</v>
      </c>
      <c r="AD5" s="19">
        <f t="shared" ref="AD5:AD9" si="13">IF(AC5&lt;1.3,1.3,AC5)</f>
        <v>1.3</v>
      </c>
      <c r="AE5" s="4">
        <f t="shared" ref="AE5:AE9" si="14">IF(AA5&lt;3,1,IF(X5=1,6,INT(Z5*X5+0.5)))</f>
        <v>72</v>
      </c>
      <c r="AF5" s="15">
        <f t="shared" ref="AF5:AF9" si="15">Y5+AE5</f>
        <v>44655</v>
      </c>
      <c r="AG5" s="3">
        <f>AG$4</f>
        <v>5</v>
      </c>
      <c r="AH5" s="4">
        <v>4</v>
      </c>
      <c r="AI5" s="19">
        <f t="shared" ref="AI5:AI9" si="16">(0.1-(5-AH5)*(0.08+(5-AH5)*0.02))</f>
        <v>0</v>
      </c>
      <c r="AJ5" s="19">
        <f t="shared" ref="AJ5:AJ9" si="17">IF(AH5&lt;3,AD5,AD5+AI5)</f>
        <v>1.3</v>
      </c>
      <c r="AK5" s="19">
        <f t="shared" ref="AK5:AK9" si="18">IF(AJ5&lt;1.3,1.3,AJ5)</f>
        <v>1.3</v>
      </c>
      <c r="AL5" s="4">
        <f t="shared" ref="AL5:AL9" si="19">IF(AH5&lt;3,1,IF(AE5=1,6,INT(AG5*AE5+0.5)))</f>
        <v>360</v>
      </c>
      <c r="AM5" s="15">
        <f t="shared" ref="AM5:AM9" si="20">AF5+AL5</f>
        <v>45015</v>
      </c>
      <c r="AN5" s="3">
        <f>AN$4</f>
        <v>6</v>
      </c>
      <c r="AO5" s="4">
        <v>4</v>
      </c>
      <c r="AP5" s="19">
        <f t="shared" ref="AP5:AP9" si="21">(0.1-(5-AO5)*(0.08+(5-AO5)*0.02))</f>
        <v>0</v>
      </c>
      <c r="AQ5" s="19">
        <f t="shared" ref="AQ5:AQ9" si="22">IF(AO5&lt;3,AK5,AK5+AP5)</f>
        <v>1.3</v>
      </c>
      <c r="AR5" s="19">
        <f t="shared" ref="AR5:AR9" si="23">IF(AQ5&lt;1.3,1.3,AQ5)</f>
        <v>1.3</v>
      </c>
      <c r="AS5" s="4">
        <f t="shared" ref="AS5:AS9" si="24">IF(AO5&lt;3,1,IF(AL5=1,6,INT(AN5*AL5+0.5)))</f>
        <v>2160</v>
      </c>
      <c r="AT5" s="15">
        <f t="shared" ref="AT5:AT9" si="25">AM5+AS5</f>
        <v>47175</v>
      </c>
    </row>
    <row r="6" spans="1:46" x14ac:dyDescent="0.35">
      <c r="A6">
        <v>3</v>
      </c>
      <c r="B6" s="1">
        <v>44557</v>
      </c>
      <c r="C6" s="1">
        <v>44558</v>
      </c>
      <c r="D6">
        <v>1.3</v>
      </c>
      <c r="E6" s="3">
        <f t="shared" ref="E6:E13" si="26">E$4</f>
        <v>1</v>
      </c>
      <c r="F6" s="4">
        <v>3</v>
      </c>
      <c r="G6" s="19">
        <f t="shared" si="0"/>
        <v>-0.13999999999999999</v>
      </c>
      <c r="H6" s="19">
        <f t="shared" si="1"/>
        <v>1.1600000000000001</v>
      </c>
      <c r="I6" s="19">
        <f>IF(H6&lt;1.3,1.3,H6)</f>
        <v>1.3</v>
      </c>
      <c r="J6" s="4">
        <v>1</v>
      </c>
      <c r="K6" s="15">
        <f>C6+J6</f>
        <v>44559</v>
      </c>
      <c r="L6" s="3">
        <f t="shared" ref="L6:L13" si="27">L$4</f>
        <v>2</v>
      </c>
      <c r="M6" s="4">
        <v>3</v>
      </c>
      <c r="N6" s="19">
        <f t="shared" si="2"/>
        <v>-0.13999999999999999</v>
      </c>
      <c r="O6" s="19">
        <f t="shared" si="3"/>
        <v>1.1600000000000001</v>
      </c>
      <c r="P6" s="19">
        <f t="shared" si="4"/>
        <v>1.3</v>
      </c>
      <c r="Q6" s="4">
        <f t="shared" si="5"/>
        <v>6</v>
      </c>
      <c r="R6" s="15">
        <f>K6+Q6</f>
        <v>44565</v>
      </c>
      <c r="S6" s="3">
        <f t="shared" ref="S6:S13" si="28">S$4</f>
        <v>3</v>
      </c>
      <c r="T6" s="4">
        <v>3</v>
      </c>
      <c r="U6" s="19">
        <f t="shared" si="6"/>
        <v>-0.13999999999999999</v>
      </c>
      <c r="V6" s="19">
        <f t="shared" si="7"/>
        <v>1.1600000000000001</v>
      </c>
      <c r="W6" s="19">
        <f t="shared" si="8"/>
        <v>1.3</v>
      </c>
      <c r="X6" s="4">
        <f t="shared" si="9"/>
        <v>18</v>
      </c>
      <c r="Y6" s="15">
        <f t="shared" si="10"/>
        <v>44583</v>
      </c>
      <c r="Z6" s="3">
        <f t="shared" ref="Z6:Z13" si="29">Z$4</f>
        <v>4</v>
      </c>
      <c r="AA6" s="4">
        <v>3</v>
      </c>
      <c r="AB6" s="19">
        <f t="shared" si="11"/>
        <v>-0.13999999999999999</v>
      </c>
      <c r="AC6" s="19">
        <f t="shared" si="12"/>
        <v>1.1600000000000001</v>
      </c>
      <c r="AD6" s="19">
        <f t="shared" si="13"/>
        <v>1.3</v>
      </c>
      <c r="AE6" s="4">
        <f t="shared" si="14"/>
        <v>72</v>
      </c>
      <c r="AF6" s="15">
        <f t="shared" si="15"/>
        <v>44655</v>
      </c>
      <c r="AG6" s="3">
        <f t="shared" ref="AG6:AG13" si="30">AG$4</f>
        <v>5</v>
      </c>
      <c r="AH6" s="4">
        <v>3</v>
      </c>
      <c r="AI6" s="19">
        <f t="shared" si="16"/>
        <v>-0.13999999999999999</v>
      </c>
      <c r="AJ6" s="19">
        <f t="shared" si="17"/>
        <v>1.1600000000000001</v>
      </c>
      <c r="AK6" s="19">
        <f t="shared" si="18"/>
        <v>1.3</v>
      </c>
      <c r="AL6" s="4">
        <f t="shared" si="19"/>
        <v>360</v>
      </c>
      <c r="AM6" s="15">
        <f t="shared" si="20"/>
        <v>45015</v>
      </c>
      <c r="AN6" s="3">
        <f t="shared" ref="AN6:AN13" si="31">AN$4</f>
        <v>6</v>
      </c>
      <c r="AO6" s="4">
        <v>3</v>
      </c>
      <c r="AP6" s="19">
        <f t="shared" si="21"/>
        <v>-0.13999999999999999</v>
      </c>
      <c r="AQ6" s="19">
        <f t="shared" si="22"/>
        <v>1.1600000000000001</v>
      </c>
      <c r="AR6" s="19">
        <f t="shared" si="23"/>
        <v>1.3</v>
      </c>
      <c r="AS6" s="4">
        <f t="shared" si="24"/>
        <v>2160</v>
      </c>
      <c r="AT6" s="15">
        <f t="shared" si="25"/>
        <v>47175</v>
      </c>
    </row>
    <row r="7" spans="1:46" x14ac:dyDescent="0.35">
      <c r="A7">
        <v>4</v>
      </c>
      <c r="B7" s="1">
        <v>44557</v>
      </c>
      <c r="C7" s="1">
        <v>44558</v>
      </c>
      <c r="D7">
        <v>1.3</v>
      </c>
      <c r="E7" s="3">
        <f t="shared" si="26"/>
        <v>1</v>
      </c>
      <c r="F7" s="4">
        <v>2</v>
      </c>
      <c r="G7" s="19">
        <f t="shared" si="0"/>
        <v>-0.32000000000000006</v>
      </c>
      <c r="H7" s="19">
        <f t="shared" si="1"/>
        <v>0.98</v>
      </c>
      <c r="I7" s="19">
        <f>IF(H7&lt;1.3,1.3,H7)</f>
        <v>1.3</v>
      </c>
      <c r="J7" s="4">
        <v>1</v>
      </c>
      <c r="K7" s="15">
        <f>C7+J7</f>
        <v>44559</v>
      </c>
      <c r="L7" s="3">
        <f t="shared" si="27"/>
        <v>2</v>
      </c>
      <c r="M7" s="4">
        <v>2</v>
      </c>
      <c r="N7" s="19">
        <f t="shared" si="2"/>
        <v>-0.32000000000000006</v>
      </c>
      <c r="O7" s="19">
        <f t="shared" si="3"/>
        <v>1.3</v>
      </c>
      <c r="P7" s="19">
        <f t="shared" si="4"/>
        <v>1.3</v>
      </c>
      <c r="Q7" s="4">
        <f t="shared" si="5"/>
        <v>1</v>
      </c>
      <c r="R7" s="15">
        <f>K7+Q7</f>
        <v>44560</v>
      </c>
      <c r="S7" s="3">
        <f t="shared" si="28"/>
        <v>3</v>
      </c>
      <c r="T7" s="4">
        <v>2</v>
      </c>
      <c r="U7" s="19">
        <f t="shared" si="6"/>
        <v>-0.32000000000000006</v>
      </c>
      <c r="V7" s="19">
        <f t="shared" si="7"/>
        <v>1.3</v>
      </c>
      <c r="W7" s="19">
        <f t="shared" si="8"/>
        <v>1.3</v>
      </c>
      <c r="X7" s="4">
        <f t="shared" si="9"/>
        <v>1</v>
      </c>
      <c r="Y7" s="15">
        <f t="shared" si="10"/>
        <v>44561</v>
      </c>
      <c r="Z7" s="3">
        <f t="shared" si="29"/>
        <v>4</v>
      </c>
      <c r="AA7" s="4">
        <v>2</v>
      </c>
      <c r="AB7" s="19">
        <f t="shared" si="11"/>
        <v>-0.32000000000000006</v>
      </c>
      <c r="AC7" s="19">
        <f t="shared" si="12"/>
        <v>1.3</v>
      </c>
      <c r="AD7" s="19">
        <f t="shared" si="13"/>
        <v>1.3</v>
      </c>
      <c r="AE7" s="4">
        <f t="shared" si="14"/>
        <v>1</v>
      </c>
      <c r="AF7" s="15">
        <f t="shared" si="15"/>
        <v>44562</v>
      </c>
      <c r="AG7" s="3">
        <f t="shared" si="30"/>
        <v>5</v>
      </c>
      <c r="AH7" s="4">
        <v>2</v>
      </c>
      <c r="AI7" s="19">
        <f t="shared" si="16"/>
        <v>-0.32000000000000006</v>
      </c>
      <c r="AJ7" s="19">
        <f t="shared" si="17"/>
        <v>1.3</v>
      </c>
      <c r="AK7" s="19">
        <f t="shared" si="18"/>
        <v>1.3</v>
      </c>
      <c r="AL7" s="4">
        <f t="shared" si="19"/>
        <v>1</v>
      </c>
      <c r="AM7" s="15">
        <f t="shared" si="20"/>
        <v>44563</v>
      </c>
      <c r="AN7" s="3">
        <f t="shared" si="31"/>
        <v>6</v>
      </c>
      <c r="AO7" s="4">
        <v>2</v>
      </c>
      <c r="AP7" s="19">
        <f t="shared" si="21"/>
        <v>-0.32000000000000006</v>
      </c>
      <c r="AQ7" s="19">
        <f t="shared" si="22"/>
        <v>1.3</v>
      </c>
      <c r="AR7" s="19">
        <f t="shared" si="23"/>
        <v>1.3</v>
      </c>
      <c r="AS7" s="4">
        <f t="shared" si="24"/>
        <v>1</v>
      </c>
      <c r="AT7" s="15">
        <f t="shared" si="25"/>
        <v>44564</v>
      </c>
    </row>
    <row r="8" spans="1:46" x14ac:dyDescent="0.35">
      <c r="A8">
        <v>5</v>
      </c>
      <c r="B8" s="1">
        <v>44557</v>
      </c>
      <c r="C8" s="1">
        <v>44558</v>
      </c>
      <c r="D8">
        <v>1.3</v>
      </c>
      <c r="E8" s="3">
        <f t="shared" si="26"/>
        <v>1</v>
      </c>
      <c r="F8" s="4">
        <v>1</v>
      </c>
      <c r="G8" s="19">
        <f t="shared" si="0"/>
        <v>-0.54</v>
      </c>
      <c r="H8" s="19">
        <f t="shared" si="1"/>
        <v>0.76</v>
      </c>
      <c r="I8" s="19">
        <f>IF(H8&lt;1.3,1.3,H8)</f>
        <v>1.3</v>
      </c>
      <c r="J8" s="4">
        <v>1</v>
      </c>
      <c r="K8" s="15">
        <f>C8+J8</f>
        <v>44559</v>
      </c>
      <c r="L8" s="3">
        <f t="shared" si="27"/>
        <v>2</v>
      </c>
      <c r="M8" s="4">
        <v>1</v>
      </c>
      <c r="N8" s="19">
        <f t="shared" si="2"/>
        <v>-0.54</v>
      </c>
      <c r="O8" s="19">
        <f t="shared" si="3"/>
        <v>1.3</v>
      </c>
      <c r="P8" s="19">
        <f t="shared" si="4"/>
        <v>1.3</v>
      </c>
      <c r="Q8" s="4">
        <f t="shared" si="5"/>
        <v>1</v>
      </c>
      <c r="R8" s="15">
        <f>K8+Q8</f>
        <v>44560</v>
      </c>
      <c r="S8" s="3">
        <f t="shared" si="28"/>
        <v>3</v>
      </c>
      <c r="T8" s="4">
        <v>1</v>
      </c>
      <c r="U8" s="19">
        <f t="shared" si="6"/>
        <v>-0.54</v>
      </c>
      <c r="V8" s="19">
        <f t="shared" si="7"/>
        <v>1.3</v>
      </c>
      <c r="W8" s="19">
        <f t="shared" si="8"/>
        <v>1.3</v>
      </c>
      <c r="X8" s="4">
        <f t="shared" si="9"/>
        <v>1</v>
      </c>
      <c r="Y8" s="15">
        <f t="shared" si="10"/>
        <v>44561</v>
      </c>
      <c r="Z8" s="3">
        <f t="shared" si="29"/>
        <v>4</v>
      </c>
      <c r="AA8" s="4">
        <v>1</v>
      </c>
      <c r="AB8" s="19">
        <f t="shared" si="11"/>
        <v>-0.54</v>
      </c>
      <c r="AC8" s="19">
        <f t="shared" si="12"/>
        <v>1.3</v>
      </c>
      <c r="AD8" s="19">
        <f t="shared" si="13"/>
        <v>1.3</v>
      </c>
      <c r="AE8" s="4">
        <f t="shared" si="14"/>
        <v>1</v>
      </c>
      <c r="AF8" s="15">
        <f t="shared" si="15"/>
        <v>44562</v>
      </c>
      <c r="AG8" s="3">
        <f t="shared" si="30"/>
        <v>5</v>
      </c>
      <c r="AH8" s="4">
        <v>1</v>
      </c>
      <c r="AI8" s="19">
        <f t="shared" si="16"/>
        <v>-0.54</v>
      </c>
      <c r="AJ8" s="19">
        <f t="shared" si="17"/>
        <v>1.3</v>
      </c>
      <c r="AK8" s="19">
        <f t="shared" si="18"/>
        <v>1.3</v>
      </c>
      <c r="AL8" s="4">
        <f t="shared" si="19"/>
        <v>1</v>
      </c>
      <c r="AM8" s="15">
        <f t="shared" si="20"/>
        <v>44563</v>
      </c>
      <c r="AN8" s="3">
        <f t="shared" si="31"/>
        <v>6</v>
      </c>
      <c r="AO8" s="4">
        <v>1</v>
      </c>
      <c r="AP8" s="19">
        <f t="shared" si="21"/>
        <v>-0.54</v>
      </c>
      <c r="AQ8" s="19">
        <f t="shared" si="22"/>
        <v>1.3</v>
      </c>
      <c r="AR8" s="19">
        <f t="shared" si="23"/>
        <v>1.3</v>
      </c>
      <c r="AS8" s="4">
        <f t="shared" si="24"/>
        <v>1</v>
      </c>
      <c r="AT8" s="15">
        <f t="shared" si="25"/>
        <v>44564</v>
      </c>
    </row>
    <row r="9" spans="1:46" x14ac:dyDescent="0.35">
      <c r="A9">
        <v>6</v>
      </c>
      <c r="B9" s="1">
        <v>44557</v>
      </c>
      <c r="C9" s="1">
        <v>44558</v>
      </c>
      <c r="D9">
        <v>1.3</v>
      </c>
      <c r="E9" s="3">
        <f t="shared" si="26"/>
        <v>1</v>
      </c>
      <c r="F9" s="4">
        <v>0</v>
      </c>
      <c r="G9" s="19">
        <f t="shared" si="0"/>
        <v>-0.79999999999999993</v>
      </c>
      <c r="H9" s="19">
        <f t="shared" si="1"/>
        <v>0.50000000000000011</v>
      </c>
      <c r="I9" s="19">
        <f>IF(H9&lt;1.3,1.3,H9)</f>
        <v>1.3</v>
      </c>
      <c r="J9" s="4">
        <v>1</v>
      </c>
      <c r="K9" s="15">
        <f>C9+J9</f>
        <v>44559</v>
      </c>
      <c r="L9" s="3">
        <f t="shared" si="27"/>
        <v>2</v>
      </c>
      <c r="M9" s="4">
        <v>0</v>
      </c>
      <c r="N9" s="19">
        <f t="shared" si="2"/>
        <v>-0.79999999999999993</v>
      </c>
      <c r="O9" s="19">
        <f t="shared" si="3"/>
        <v>1.3</v>
      </c>
      <c r="P9" s="19">
        <f t="shared" si="4"/>
        <v>1.3</v>
      </c>
      <c r="Q9" s="4">
        <f t="shared" si="5"/>
        <v>1</v>
      </c>
      <c r="R9" s="15">
        <f>K9+Q9</f>
        <v>44560</v>
      </c>
      <c r="S9" s="3">
        <f t="shared" si="28"/>
        <v>3</v>
      </c>
      <c r="T9" s="4">
        <v>0</v>
      </c>
      <c r="U9" s="19">
        <f t="shared" si="6"/>
        <v>-0.79999999999999993</v>
      </c>
      <c r="V9" s="19">
        <f t="shared" si="7"/>
        <v>1.3</v>
      </c>
      <c r="W9" s="19">
        <f t="shared" si="8"/>
        <v>1.3</v>
      </c>
      <c r="X9" s="4">
        <f t="shared" si="9"/>
        <v>1</v>
      </c>
      <c r="Y9" s="15">
        <f t="shared" si="10"/>
        <v>44561</v>
      </c>
      <c r="Z9" s="3">
        <f t="shared" si="29"/>
        <v>4</v>
      </c>
      <c r="AA9" s="4">
        <v>0</v>
      </c>
      <c r="AB9" s="19">
        <f t="shared" si="11"/>
        <v>-0.79999999999999993</v>
      </c>
      <c r="AC9" s="19">
        <f t="shared" si="12"/>
        <v>1.3</v>
      </c>
      <c r="AD9" s="19">
        <f t="shared" si="13"/>
        <v>1.3</v>
      </c>
      <c r="AE9" s="4">
        <f t="shared" si="14"/>
        <v>1</v>
      </c>
      <c r="AF9" s="15">
        <f t="shared" si="15"/>
        <v>44562</v>
      </c>
      <c r="AG9" s="3">
        <f t="shared" si="30"/>
        <v>5</v>
      </c>
      <c r="AH9" s="4">
        <v>0</v>
      </c>
      <c r="AI9" s="19">
        <f t="shared" si="16"/>
        <v>-0.79999999999999993</v>
      </c>
      <c r="AJ9" s="19">
        <f t="shared" si="17"/>
        <v>1.3</v>
      </c>
      <c r="AK9" s="19">
        <f t="shared" si="18"/>
        <v>1.3</v>
      </c>
      <c r="AL9" s="4">
        <f t="shared" si="19"/>
        <v>1</v>
      </c>
      <c r="AM9" s="15">
        <f t="shared" si="20"/>
        <v>44563</v>
      </c>
      <c r="AN9" s="3">
        <f t="shared" si="31"/>
        <v>6</v>
      </c>
      <c r="AO9" s="4">
        <v>0</v>
      </c>
      <c r="AP9" s="19">
        <f t="shared" si="21"/>
        <v>-0.79999999999999993</v>
      </c>
      <c r="AQ9" s="19">
        <f t="shared" si="22"/>
        <v>1.3</v>
      </c>
      <c r="AR9" s="19">
        <f t="shared" si="23"/>
        <v>1.3</v>
      </c>
      <c r="AS9" s="4">
        <f t="shared" si="24"/>
        <v>1</v>
      </c>
      <c r="AT9" s="15">
        <f t="shared" si="25"/>
        <v>44564</v>
      </c>
    </row>
    <row r="10" spans="1:46" x14ac:dyDescent="0.35">
      <c r="A10">
        <v>7</v>
      </c>
      <c r="B10" s="1">
        <v>44557</v>
      </c>
      <c r="C10" s="1">
        <v>44558</v>
      </c>
      <c r="D10">
        <v>1.3</v>
      </c>
      <c r="E10" s="3">
        <f t="shared" si="26"/>
        <v>1</v>
      </c>
      <c r="F10" s="4"/>
      <c r="G10" s="4"/>
      <c r="H10" s="4"/>
      <c r="I10" s="4"/>
      <c r="J10" s="4"/>
      <c r="K10" s="5"/>
      <c r="L10" s="3">
        <f t="shared" si="27"/>
        <v>2</v>
      </c>
      <c r="M10" s="4"/>
      <c r="N10" s="4"/>
      <c r="O10" s="4"/>
      <c r="P10" s="4"/>
      <c r="Q10" s="4"/>
      <c r="R10" s="5"/>
      <c r="S10" s="3">
        <f t="shared" si="28"/>
        <v>3</v>
      </c>
      <c r="T10" s="4"/>
      <c r="U10" s="4"/>
      <c r="V10" s="4"/>
      <c r="W10" s="4"/>
      <c r="X10" s="4"/>
      <c r="Y10" s="5"/>
      <c r="Z10" s="3">
        <f t="shared" si="29"/>
        <v>4</v>
      </c>
      <c r="AA10" s="4"/>
      <c r="AB10" s="4"/>
      <c r="AC10" s="4"/>
      <c r="AD10" s="4"/>
      <c r="AE10" s="4"/>
      <c r="AF10" s="5"/>
      <c r="AG10" s="3">
        <f t="shared" si="30"/>
        <v>5</v>
      </c>
      <c r="AH10" s="4"/>
      <c r="AI10" s="4"/>
      <c r="AJ10" s="4"/>
      <c r="AK10" s="4"/>
      <c r="AL10" s="4"/>
      <c r="AM10" s="5"/>
      <c r="AN10" s="3">
        <f t="shared" si="31"/>
        <v>6</v>
      </c>
      <c r="AO10" s="4"/>
      <c r="AP10" s="4"/>
      <c r="AQ10" s="4"/>
      <c r="AR10" s="4"/>
      <c r="AS10" s="4"/>
      <c r="AT10" s="5"/>
    </row>
    <row r="11" spans="1:46" x14ac:dyDescent="0.35">
      <c r="A11">
        <v>8</v>
      </c>
      <c r="B11" s="1">
        <v>44557</v>
      </c>
      <c r="C11" s="1">
        <v>44558</v>
      </c>
      <c r="D11">
        <v>1.3</v>
      </c>
      <c r="E11" s="3">
        <f t="shared" si="26"/>
        <v>1</v>
      </c>
      <c r="F11" s="4"/>
      <c r="G11" s="4"/>
      <c r="H11" s="4"/>
      <c r="I11" s="11"/>
      <c r="J11" s="11"/>
      <c r="K11" s="6"/>
      <c r="L11" s="3">
        <f t="shared" si="27"/>
        <v>2</v>
      </c>
      <c r="M11" s="4"/>
      <c r="N11" s="4"/>
      <c r="O11" s="4"/>
      <c r="P11" s="11"/>
      <c r="Q11" s="11"/>
      <c r="R11" s="6"/>
      <c r="S11" s="3">
        <f t="shared" si="28"/>
        <v>3</v>
      </c>
      <c r="T11" s="4"/>
      <c r="U11" s="4"/>
      <c r="V11" s="4"/>
      <c r="W11" s="11"/>
      <c r="X11" s="11"/>
      <c r="Y11" s="6"/>
      <c r="Z11" s="3">
        <f t="shared" si="29"/>
        <v>4</v>
      </c>
      <c r="AA11" s="4"/>
      <c r="AB11" s="4"/>
      <c r="AC11" s="4"/>
      <c r="AD11" s="11"/>
      <c r="AE11" s="11"/>
      <c r="AF11" s="6"/>
      <c r="AG11" s="3">
        <f t="shared" si="30"/>
        <v>5</v>
      </c>
      <c r="AH11" s="4"/>
      <c r="AI11" s="4"/>
      <c r="AJ11" s="4"/>
      <c r="AK11" s="11"/>
      <c r="AL11" s="11"/>
      <c r="AM11" s="6"/>
      <c r="AN11" s="3">
        <f t="shared" si="31"/>
        <v>6</v>
      </c>
      <c r="AO11" s="4"/>
      <c r="AP11" s="4"/>
      <c r="AQ11" s="4"/>
      <c r="AR11" s="11"/>
      <c r="AS11" s="11"/>
      <c r="AT11" s="6"/>
    </row>
    <row r="12" spans="1:46" x14ac:dyDescent="0.35">
      <c r="A12">
        <v>9</v>
      </c>
      <c r="B12" s="1">
        <v>44557</v>
      </c>
      <c r="C12" s="1">
        <v>44558</v>
      </c>
      <c r="D12">
        <v>1.3</v>
      </c>
      <c r="E12" s="3">
        <f t="shared" si="26"/>
        <v>1</v>
      </c>
      <c r="F12" s="4"/>
      <c r="G12" s="4"/>
      <c r="H12" s="4"/>
      <c r="I12" s="4"/>
      <c r="J12" s="4"/>
      <c r="K12" s="5"/>
      <c r="L12" s="3">
        <f t="shared" si="27"/>
        <v>2</v>
      </c>
      <c r="M12" s="4"/>
      <c r="N12" s="4"/>
      <c r="O12" s="4"/>
      <c r="P12" s="4"/>
      <c r="Q12" s="4"/>
      <c r="R12" s="5"/>
      <c r="S12" s="3">
        <f t="shared" si="28"/>
        <v>3</v>
      </c>
      <c r="T12" s="4"/>
      <c r="U12" s="4"/>
      <c r="V12" s="4"/>
      <c r="W12" s="4"/>
      <c r="X12" s="4"/>
      <c r="Y12" s="5"/>
      <c r="Z12" s="3">
        <f t="shared" si="29"/>
        <v>4</v>
      </c>
      <c r="AA12" s="4"/>
      <c r="AB12" s="4"/>
      <c r="AC12" s="4"/>
      <c r="AD12" s="4"/>
      <c r="AE12" s="4"/>
      <c r="AF12" s="5"/>
      <c r="AG12" s="3">
        <f t="shared" si="30"/>
        <v>5</v>
      </c>
      <c r="AH12" s="4"/>
      <c r="AI12" s="4"/>
      <c r="AJ12" s="4"/>
      <c r="AK12" s="4"/>
      <c r="AL12" s="4"/>
      <c r="AM12" s="5"/>
      <c r="AN12" s="3">
        <f t="shared" si="31"/>
        <v>6</v>
      </c>
      <c r="AO12" s="4"/>
      <c r="AP12" s="4"/>
      <c r="AQ12" s="4"/>
      <c r="AR12" s="4"/>
      <c r="AS12" s="4"/>
      <c r="AT12" s="5"/>
    </row>
    <row r="13" spans="1:46" ht="15" thickBot="1" x14ac:dyDescent="0.4">
      <c r="A13">
        <v>10</v>
      </c>
      <c r="B13" s="1">
        <v>44557</v>
      </c>
      <c r="C13" s="1">
        <v>44558</v>
      </c>
      <c r="D13">
        <v>1.3</v>
      </c>
      <c r="E13" s="7">
        <f t="shared" si="26"/>
        <v>1</v>
      </c>
      <c r="F13" s="8"/>
      <c r="G13" s="8"/>
      <c r="H13" s="8"/>
      <c r="I13" s="8"/>
      <c r="J13" s="8"/>
      <c r="K13" s="9"/>
      <c r="L13" s="7">
        <f t="shared" si="27"/>
        <v>2</v>
      </c>
      <c r="M13" s="8"/>
      <c r="N13" s="8"/>
      <c r="O13" s="8"/>
      <c r="P13" s="8"/>
      <c r="Q13" s="8"/>
      <c r="R13" s="9"/>
      <c r="S13" s="7">
        <f t="shared" si="28"/>
        <v>3</v>
      </c>
      <c r="T13" s="8"/>
      <c r="U13" s="8"/>
      <c r="V13" s="8"/>
      <c r="W13" s="8"/>
      <c r="X13" s="8"/>
      <c r="Y13" s="9"/>
      <c r="Z13" s="7">
        <f t="shared" si="29"/>
        <v>4</v>
      </c>
      <c r="AA13" s="8"/>
      <c r="AB13" s="8"/>
      <c r="AC13" s="8"/>
      <c r="AD13" s="8"/>
      <c r="AE13" s="8"/>
      <c r="AF13" s="9"/>
      <c r="AG13" s="7">
        <f t="shared" si="30"/>
        <v>5</v>
      </c>
      <c r="AH13" s="8"/>
      <c r="AI13" s="8"/>
      <c r="AJ13" s="8"/>
      <c r="AK13" s="8"/>
      <c r="AL13" s="8"/>
      <c r="AM13" s="9"/>
      <c r="AN13" s="7">
        <f t="shared" si="31"/>
        <v>6</v>
      </c>
      <c r="AO13" s="8"/>
      <c r="AP13" s="8"/>
      <c r="AQ13" s="8"/>
      <c r="AR13" s="8"/>
      <c r="AS13" s="8"/>
      <c r="AT13" s="9"/>
    </row>
    <row r="17" spans="5:5" x14ac:dyDescent="0.35">
      <c r="E17" s="2" t="s">
        <v>7</v>
      </c>
    </row>
  </sheetData>
  <mergeCells count="6">
    <mergeCell ref="AG2:AM2"/>
    <mergeCell ref="AN2:AT2"/>
    <mergeCell ref="E2:K2"/>
    <mergeCell ref="L2:R2"/>
    <mergeCell ref="S2:Y2"/>
    <mergeCell ref="Z2:A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2021-12-28T17:23:45Z</dcterms:modified>
</cp:coreProperties>
</file>