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720" windowHeight="15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<sst xmlns="http://schemas.openxmlformats.org/spreadsheetml/2006/main" count="11" uniqueCount="11">
  <si>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Budget(Pounds/day)</t>
  </si>
  <si>
    <t>Mean_Pred</t>
  </si>
  <si>
    <t>Lower_70</t>
  </si>
  <si>
    <t>Upper_70</t>
  </si>
  <si>
    <r>
      <rPr>
        <sz val="11"/>
        <color rgb="FF000000"/>
        <rFont val="Arial"/>
        <charset val="134"/>
      </rPr>
      <t>Budget(Pounds/day)</t>
    </r>
  </si>
  <si>
    <t>Online leads/week</t>
  </si>
  <si>
    <t>Cost per leads</t>
  </si>
  <si>
    <t>Total leads/year</t>
  </si>
  <si>
    <t>Total Cost/year</t>
  </si>
  <si>
    <t>Total student/year</t>
  </si>
  <si>
    <t>Total cost by Agent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</si>
</sst>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0000"/>
      <name val="Arial"/>
      <charset val="134"/>
    </font>
    <font>
      <sz val="11"/>
      <color theme="1"/>
      <name val="Hiragino Sans GB W3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2" xfId="0" applyFont="1" applyBorder="1" applyAlignment="1">
      <alignment wrapText="1"/>
    </xf>
    <xf numFmtId="177" fontId="2" fillId="0" borderId="2" xfId="0" applyNumberFormat="1" applyFont="1" applyBorder="1" applyAlignment="1">
      <alignment wrapText="1"/>
    </xf>
    <xf numFmtId="0" fontId="3" fillId="0" borderId="0" xfId="0" applyFont="1"/>
    <xf numFmtId="177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workbookViewId="0">
      <selection activeCell="G27" sqref="G27"/>
    </sheetView>
  </sheetViews>
  <sheetFormatPr defaultColWidth="9" defaultRowHeight="16.8"/>
  <cols>
    <col min="2" max="2" width="43.5865384615385" customWidth="1"/>
    <col min="3" max="3" width="12.1826923076923" customWidth="1"/>
    <col min="4" max="4" width="15.2307692307692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2">
      <c r="A2">
        <v>50</v>
      </c>
      <c r="B2" s="2">
        <v>8.76576593238688</v>
      </c>
    </row>
    <row r="3" spans="1:2">
      <c r="A3">
        <v>75</v>
      </c>
      <c r="B3" s="2">
        <v>12.6447103999948</v>
      </c>
    </row>
    <row r="4" spans="1:2">
      <c r="A4">
        <v>100</v>
      </c>
      <c r="B4" s="2">
        <v>14.3621244759917</v>
      </c>
    </row>
    <row r="5" spans="1:3">
      <c r="A5">
        <v>125</v>
      </c>
      <c r="B5" s="2">
        <v>16.0795385519887</v>
      </c>
      <c r="C5" s="2">
        <v>8.71948862217863</v>
      </c>
    </row>
    <row r="6" spans="1:3">
      <c r="A6">
        <v>150</v>
      </c>
      <c r="B6" s="2">
        <v>17.7969526279856</v>
      </c>
      <c r="C6" s="2">
        <v>8.71948862217863</v>
      </c>
    </row>
    <row r="7" spans="1:3">
      <c r="A7">
        <v>175</v>
      </c>
      <c r="B7" s="2">
        <v>19.5143667039825</v>
      </c>
      <c r="C7" s="2">
        <v>8.71948862217863</v>
      </c>
    </row>
    <row r="8" spans="1:3">
      <c r="A8">
        <v>200</v>
      </c>
      <c r="B8" s="2">
        <v>21.2317807799795</v>
      </c>
      <c r="C8" s="2">
        <v>8.71948862217863</v>
      </c>
    </row>
    <row r="10" spans="2:8">
      <c r="B10" s="2">
        <v>8.76576593238688</v>
      </c>
      <c r="C10" s="2">
        <v>12.6447103999948</v>
      </c>
      <c r="D10" s="2">
        <v>14.3621244759917</v>
      </c>
      <c r="E10" s="2">
        <v>16.0795385519887</v>
      </c>
      <c r="F10" s="2">
        <v>17.7969526279856</v>
      </c>
      <c r="G10" s="2">
        <v>19.5143667039825</v>
      </c>
      <c r="H10" s="2">
        <v>21.2317807799795</v>
      </c>
    </row>
    <row r="11" spans="2:8">
      <c r="B11" s="2">
        <v>4.8776895906763</v>
      </c>
      <c r="C11" s="2">
        <v>8.71948862217863</v>
      </c>
      <c r="D11" s="2">
        <v>8.71948862217863</v>
      </c>
      <c r="E11" s="2">
        <v>8.71948862217863</v>
      </c>
      <c r="F11" s="2">
        <v>8.71948862217863</v>
      </c>
      <c r="G11" s="2">
        <v>8.71948862217863</v>
      </c>
      <c r="H11" s="2">
        <v>8.71948862217863</v>
      </c>
    </row>
    <row r="12" spans="2:8">
      <c r="B12" s="2">
        <v>12.7596736475176</v>
      </c>
      <c r="C12" s="2">
        <v>16.9994620198599</v>
      </c>
      <c r="D12" s="2">
        <v>20.7777729870532</v>
      </c>
      <c r="E12" s="2">
        <v>24.5560839542464</v>
      </c>
      <c r="F12" s="2">
        <v>28.3343949214397</v>
      </c>
      <c r="G12" s="2">
        <v>32.1127058886329</v>
      </c>
      <c r="H12" s="2">
        <v>35.8910168558262</v>
      </c>
    </row>
    <row r="15" ht="17" spans="2:9">
      <c r="B15" s="3" t="s">
        <v>4</v>
      </c>
      <c r="C15" s="3">
        <v>50</v>
      </c>
      <c r="D15" s="3">
        <v>75</v>
      </c>
      <c r="E15" s="3">
        <v>100</v>
      </c>
      <c r="F15" s="3">
        <v>125</v>
      </c>
      <c r="G15" s="3">
        <v>150</v>
      </c>
      <c r="H15" s="3">
        <v>175</v>
      </c>
      <c r="I15" s="3">
        <v>200</v>
      </c>
    </row>
    <row r="16" ht="17" spans="2:9">
      <c r="B16" s="3" t="s">
        <v>5</v>
      </c>
      <c r="C16" s="4">
        <v>9</v>
      </c>
      <c r="D16" s="4">
        <v>13</v>
      </c>
      <c r="E16" s="4">
        <v>14</v>
      </c>
      <c r="F16" s="4">
        <v>16</v>
      </c>
      <c r="G16" s="4">
        <v>18</v>
      </c>
      <c r="H16" s="4">
        <v>20</v>
      </c>
      <c r="I16" s="4">
        <v>21</v>
      </c>
    </row>
    <row r="17" ht="17" spans="2:9">
      <c r="B17" s="3" t="s">
        <v>6</v>
      </c>
      <c r="C17" s="4">
        <v>39.9</v>
      </c>
      <c r="D17" s="4">
        <v>41.5</v>
      </c>
      <c r="E17" s="4">
        <v>48.7</v>
      </c>
      <c r="F17" s="4">
        <v>54.4</v>
      </c>
      <c r="G17" s="4">
        <v>59</v>
      </c>
      <c r="H17" s="4">
        <v>62.8</v>
      </c>
      <c r="I17" s="4">
        <v>65.9</v>
      </c>
    </row>
    <row r="18" spans="2:9">
      <c r="B18" s="5" t="s">
        <v>7</v>
      </c>
      <c r="C18" s="6">
        <f>C16*52</f>
        <v>468</v>
      </c>
      <c r="D18" s="6">
        <f t="shared" ref="D18:I18" si="0">D16*52</f>
        <v>676</v>
      </c>
      <c r="E18" s="6">
        <f t="shared" si="0"/>
        <v>728</v>
      </c>
      <c r="F18" s="6">
        <f t="shared" si="0"/>
        <v>832</v>
      </c>
      <c r="G18" s="6">
        <f t="shared" si="0"/>
        <v>936</v>
      </c>
      <c r="H18" s="6">
        <f t="shared" si="0"/>
        <v>1040</v>
      </c>
      <c r="I18" s="6">
        <f t="shared" si="0"/>
        <v>1092</v>
      </c>
    </row>
    <row r="19" spans="2:9">
      <c r="B19" t="s">
        <v>8</v>
      </c>
      <c r="C19">
        <f>C18*C17</f>
        <v>18673.2</v>
      </c>
      <c r="D19">
        <f t="shared" ref="D19:I19" si="1">D18*D17</f>
        <v>28054</v>
      </c>
      <c r="E19">
        <f t="shared" si="1"/>
        <v>35453.6</v>
      </c>
      <c r="F19">
        <f t="shared" si="1"/>
        <v>45260.8</v>
      </c>
      <c r="G19">
        <f t="shared" si="1"/>
        <v>55224</v>
      </c>
      <c r="H19">
        <f t="shared" si="1"/>
        <v>65312</v>
      </c>
      <c r="I19">
        <f t="shared" si="1"/>
        <v>71962.8</v>
      </c>
    </row>
    <row r="20" spans="2:9">
      <c r="B20" t="s">
        <v>9</v>
      </c>
      <c r="C20">
        <f>C18*0.015</f>
        <v>7.02</v>
      </c>
      <c r="D20">
        <f t="shared" ref="D20:I20" si="2">D18*0.015</f>
        <v>10.14</v>
      </c>
      <c r="E20">
        <f t="shared" si="2"/>
        <v>10.92</v>
      </c>
      <c r="F20">
        <f t="shared" si="2"/>
        <v>12.48</v>
      </c>
      <c r="G20">
        <f t="shared" si="2"/>
        <v>14.04</v>
      </c>
      <c r="H20">
        <f t="shared" si="2"/>
        <v>15.6</v>
      </c>
      <c r="I20">
        <f t="shared" si="2"/>
        <v>16.38</v>
      </c>
    </row>
    <row r="21" spans="2:9">
      <c r="B21" t="s">
        <v>10</v>
      </c>
      <c r="C21">
        <f>C20*5000</f>
        <v>35100</v>
      </c>
      <c r="D21">
        <f t="shared" ref="D21:I21" si="3">D20*5000</f>
        <v>50700</v>
      </c>
      <c r="E21">
        <f t="shared" si="3"/>
        <v>54600</v>
      </c>
      <c r="F21">
        <f t="shared" si="3"/>
        <v>62400</v>
      </c>
      <c r="G21">
        <f t="shared" si="3"/>
        <v>70200</v>
      </c>
      <c r="H21">
        <f t="shared" si="3"/>
        <v>78000</v>
      </c>
      <c r="I21">
        <f t="shared" si="3"/>
        <v>81900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方铭泽</cp:lastModifiedBy>
  <dcterms:created xsi:type="dcterms:W3CDTF">2024-07-17T23:00:00Z</dcterms:created>
  <dcterms:modified xsi:type="dcterms:W3CDTF">2024-07-29T16:51:10Z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2052-6.3.0.8471</vt:lpwstr>
  </property>
  <property fmtid="{D5CDD505-2E9C-101B-9397-08002B2CF9AE}" pid="3" name="ICV">
    <vt:lpwstr>07D10EF70B9DE01C6EBAA766F9734C69_43</vt:lpwstr>
  </property>
</Properties>
</file>