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Mac\Home\Desktop\Tab and Excel\"/>
    </mc:Choice>
  </mc:AlternateContent>
  <xr:revisionPtr revIDLastSave="0" documentId="13_ncr:1_{3770420C-BB55-406C-A4F9-A0D142C96C6E}" xr6:coauthVersionLast="47" xr6:coauthVersionMax="47" xr10:uidLastSave="{00000000-0000-0000-0000-000000000000}"/>
  <bookViews>
    <workbookView xWindow="-98" yWindow="-98" windowWidth="22245" windowHeight="13276" xr2:uid="{4EDC4144-CF02-4BA0-8F0C-5455A1A1E290}"/>
  </bookViews>
  <sheets>
    <sheet name="Dashboard" sheetId="4" r:id="rId1"/>
    <sheet name="Calculation" sheetId="2" r:id="rId2"/>
  </sheets>
  <definedNames>
    <definedName name="Slicer_ProductGroup">#N/A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s>
  <extLst>
    <ext xmlns:x14="http://schemas.microsoft.com/office/spreadsheetml/2009/9/main" uri="{876F7934-8845-4945-9796-88D515C7AA90}">
      <x14:pivotCaches>
        <pivotCache cacheId="8"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sterProduct_973889b7-dc12-45a9-83e3-3947ce15a31c" name="MasterProduct" connection="Query - MasterProduct"/>
          <x15:modelTable id="MasterCustomer_98f526b8-ccb4-43e5-a7b5-bea70f0cde3a" name="MasterCustomer" connection="Query - MasterCustomer"/>
          <x15:modelTable id="MasterSalesEmp_d3056be8-a940-4ba7-bde7-82f9e807f58a" name="MasterSalesEmp" connection="Query - MasterSalesEmp"/>
          <x15:modelTable id="SalesData_d07e31b9-5c0e-4755-8f15-e8db3a6a9bf0" name="SalesData" connection="Query - SalesData"/>
          <x15:modelTable id="Dateinfo_2472b442-b19c-4ab8-8a09-8a7434dd9406" name="Dateinfo" connection="Query - Dateinfo"/>
        </x15:modelTables>
        <x15:modelRelationships>
          <x15:modelRelationship fromTable="SalesData" fromColumn="CustomerID" toTable="MasterCustomer" toColumn="CustomerID"/>
          <x15:modelRelationship fromTable="SalesData" fromColumn="SalespersonPersonID" toTable="MasterSalesEmp" toColumn="PersonID"/>
          <x15:modelRelationship fromTable="SalesData" fromColumn="ProductItemID" toTable="MasterProduct" toColumn="ProductItemID"/>
          <x15:modelRelationship fromTable="SalesData" fromColumn="OrderDate" toTable="Dateinfo"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2" l="1"/>
  <c r="C16" i="4"/>
  <c r="B16" i="4"/>
  <c r="D22" i="4"/>
  <c r="C22" i="4"/>
  <c r="B22" i="4"/>
  <c r="D21" i="4"/>
  <c r="C21" i="4"/>
  <c r="B21" i="4"/>
  <c r="D20" i="4"/>
  <c r="C20" i="4"/>
  <c r="B20" i="4"/>
  <c r="D19" i="4"/>
  <c r="C19" i="4"/>
  <c r="B19" i="4"/>
  <c r="D18" i="4"/>
  <c r="C18" i="4"/>
  <c r="B18" i="4"/>
  <c r="D17" i="4"/>
  <c r="C17" i="4"/>
  <c r="B17" i="4"/>
  <c r="D16" i="4"/>
  <c r="D14" i="4"/>
  <c r="C14" i="4"/>
  <c r="H11" i="2"/>
  <c r="I11" i="2"/>
  <c r="H12" i="2"/>
  <c r="I12" i="2"/>
  <c r="H13" i="2"/>
  <c r="I13" i="2"/>
  <c r="H14" i="2"/>
  <c r="I14" i="2"/>
  <c r="A15" i="2"/>
  <c r="C15" i="2"/>
  <c r="A3" i="2"/>
  <c r="E17" i="4" l="1"/>
  <c r="E21" i="4"/>
  <c r="E16" i="4"/>
  <c r="E20" i="4"/>
  <c r="E19" i="4"/>
  <c r="E18" i="4"/>
  <c r="E22" i="4"/>
  <c r="D1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FE3C74-F730-4F42-8DB9-1B27F8B2AA09}" name="Query - Dateinfo" description="Connection to the 'Dateinfo' query in the workbook." type="100" refreshedVersion="8" minRefreshableVersion="5">
    <extLst>
      <ext xmlns:x15="http://schemas.microsoft.com/office/spreadsheetml/2010/11/main" uri="{DE250136-89BD-433C-8126-D09CA5730AF9}">
        <x15:connection id="059d0447-00aa-4596-9298-a0bb43ef4456"/>
      </ext>
    </extLst>
  </connection>
  <connection id="2" xr16:uid="{896A14B1-2007-4F1F-9D78-0C8405960DA1}" name="Query - MasterCustomer" description="Connection to the 'MasterCustomer' query in the workbook." type="100" refreshedVersion="8" minRefreshableVersion="5">
    <extLst>
      <ext xmlns:x15="http://schemas.microsoft.com/office/spreadsheetml/2010/11/main" uri="{DE250136-89BD-433C-8126-D09CA5730AF9}">
        <x15:connection id="c2d9738e-1472-4e29-a105-05ddc88ebf9a"/>
      </ext>
    </extLst>
  </connection>
  <connection id="3" xr16:uid="{BE9AB8AD-F4AF-4B9C-A541-FD0D4539B3AA}" keepAlive="1" name="Query - MasterData Connection" description="Connection to the 'MasterData Connection' query in the workbook." type="5" refreshedVersion="0" background="1">
    <dbPr connection="Provider=Microsoft.Mashup.OleDb.1;Data Source=$Workbook$;Location=&quot;MasterData Connection&quot;;Extended Properties=&quot;&quot;" command="SELECT * FROM [MasterData Connection]"/>
  </connection>
  <connection id="4" xr16:uid="{32FB3120-CCA7-4266-85A3-69C694E357B0}" name="Query - MasterProduct" description="Connection to the 'MasterProduct' query in the workbook." type="100" refreshedVersion="8" minRefreshableVersion="5">
    <extLst>
      <ext xmlns:x15="http://schemas.microsoft.com/office/spreadsheetml/2010/11/main" uri="{DE250136-89BD-433C-8126-D09CA5730AF9}">
        <x15:connection id="d357ac92-e285-4f84-a73d-931084fb6006"/>
      </ext>
    </extLst>
  </connection>
  <connection id="5" xr16:uid="{D68B815E-5DC7-4408-A8B0-DB886FC4539F}" name="Query - MasterSalesEmp" description="Connection to the 'MasterSalesEmp' query in the workbook." type="100" refreshedVersion="8" minRefreshableVersion="5">
    <extLst>
      <ext xmlns:x15="http://schemas.microsoft.com/office/spreadsheetml/2010/11/main" uri="{DE250136-89BD-433C-8126-D09CA5730AF9}">
        <x15:connection id="f16cee9f-264f-44cc-8656-2d46a7458d8a"/>
      </ext>
    </extLst>
  </connection>
  <connection id="6" xr16:uid="{71877FB9-0C6C-4AF9-9EAF-2CE2751DBB67}" name="Query - SalesData" description="Connection to the 'SalesData' query in the workbook." type="100" refreshedVersion="8" minRefreshableVersion="5">
    <extLst>
      <ext xmlns:x15="http://schemas.microsoft.com/office/spreadsheetml/2010/11/main" uri="{DE250136-89BD-433C-8126-D09CA5730AF9}">
        <x15:connection id="64ced89d-3700-4014-aae4-019ed57d899a"/>
      </ext>
    </extLst>
  </connection>
  <connection id="7" xr16:uid="{F4C24A3F-D70D-4BAD-942E-ABD3F2B54A1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Dateinfo].[Month Flag].&amp;[Latest]}"/>
    <s v="{[Dateinfo].[Month Flag].&amp;[Previous]}"/>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<sst xmlns="http://schemas.openxmlformats.org/spreadsheetml/2006/main" count="73" uniqueCount="43">
  <si>
    <t>Calculations for Dashboard</t>
  </si>
  <si>
    <t>Latest</t>
  </si>
  <si>
    <t>Previous</t>
  </si>
  <si>
    <t>Month Flag</t>
  </si>
  <si>
    <t>April</t>
  </si>
  <si>
    <t>Month Name</t>
  </si>
  <si>
    <t>Sum of Sales Value</t>
  </si>
  <si>
    <t>FullName</t>
  </si>
  <si>
    <t>Amy Trefl</t>
  </si>
  <si>
    <t>Anthony Grosse</t>
  </si>
  <si>
    <t>Archer Lamble</t>
  </si>
  <si>
    <t>Hudson Hollinworth</t>
  </si>
  <si>
    <t>Hudson Onslow</t>
  </si>
  <si>
    <t>Jack Potter</t>
  </si>
  <si>
    <t>Kayla Woodcock</t>
  </si>
  <si>
    <t>Lily Code</t>
  </si>
  <si>
    <t>Sophia Hinton</t>
  </si>
  <si>
    <t>Taj Shand</t>
  </si>
  <si>
    <t>Top Sales Manager</t>
  </si>
  <si>
    <t>Sales Overview</t>
  </si>
  <si>
    <t>Sales by Product Category</t>
  </si>
  <si>
    <t>ProductGroup</t>
  </si>
  <si>
    <t>Chocolate</t>
  </si>
  <si>
    <t>Clothing</t>
  </si>
  <si>
    <t>Mug</t>
  </si>
  <si>
    <t>Packaging</t>
  </si>
  <si>
    <t>Special</t>
  </si>
  <si>
    <t>Toy</t>
  </si>
  <si>
    <t>USB</t>
  </si>
  <si>
    <t>Grand Total</t>
  </si>
  <si>
    <t>Sales by Month</t>
  </si>
  <si>
    <t>Start of Month</t>
  </si>
  <si>
    <t>Top 5 Customers by Product Group</t>
  </si>
  <si>
    <t>Top 5 Sales Manager by Product Group</t>
  </si>
  <si>
    <t>CustomerName</t>
  </si>
  <si>
    <t xml:space="preserve">Top 5 Customers </t>
  </si>
  <si>
    <t xml:space="preserve">Top 5 Sales Employeees </t>
  </si>
  <si>
    <t>May</t>
  </si>
  <si>
    <t>Agrita Abele</t>
  </si>
  <si>
    <t>Wingtip Toys (Bethel Acres, OK)</t>
  </si>
  <si>
    <t>Daakshaayaani Sankaramanchi</t>
  </si>
  <si>
    <t>Baalaamjali Devulapalli</t>
  </si>
  <si>
    <t>Wingtip Toys (Cape Neddick, 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</si>
</sst>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quot;$&quot;* #,##0.00_-;_-&quot;$&quot;* &quot;-&quot;??_-;_-@_-"/>
    <numFmt numFmtId="164" formatCode="0.0%"/>
    <numFmt numFmtId="165" formatCode="_-&quot;$&quot;* #,##0_-;\-&quot;$&quot;* #,##0_-;_-&quot;$&quot;* &quot;-&quot;??_-;_-@_-"/>
    <numFmt numFmtId="166" formatCode="#,##0.00,,&quot; M&quot;"/>
    <numFmt numFmtId="167" formatCode="&quot;$&quot;#,##0;[Red]&quot;$&quot;#,##0"/>
    <numFmt numFmtId="168" formatCode="@\ &quot;*&quot;"/>
  </numFmts>
  <fonts count="6" x14ac:knownFonts="1">
    <font>
      <sz val="12"/>
      <color theme="1"/>
      <name val="Arial"/>
      <family val="2"/>
      <scheme val="minor"/>
    </font>
    <font>
      <sz val="14"/>
      <color theme="1"/>
      <name val="Arial"/>
      <family val="2"/>
      <scheme val="minor"/>
    </font>
    <font>
      <sz val="12"/>
      <color theme="1"/>
      <name val="Arial"/>
      <family val="2"/>
      <scheme val="minor"/>
    </font>
    <font>
      <sz val="12"/>
      <color theme="1"/>
      <name val="Arial Rounded MT Bold"/>
      <family val="2"/>
    </font>
    <font>
      <b/>
      <sz val="12"/>
      <color theme="1"/>
      <name val="Arial"/>
      <family val="2"/>
      <scheme val="minor"/>
    </font>
    <font>
      <sz val="12"/>
      <color theme="0"/>
      <name val="Arial"/>
      <family val="2"/>
      <scheme val="minor"/>
    </font>
  </fonts>
  <fills count="5">
    <fill>
      <patternFill patternType="none"/>
    </fill>
    <fill>
      <patternFill patternType="gray125"/>
    </fill>
    <fill>
      <patternFill patternType="solid">
        <fgColor rgb="FF3B6564"/>
        <bgColor indexed="64"/>
      </patternFill>
    </fill>
    <fill>
      <patternFill patternType="solid">
        <fgColor rgb="FF92D050"/>
        <bgColor indexed="64"/>
      </patternFill>
    </fill>
    <fill>
      <patternFill patternType="solid">
        <fgColor rgb="FF638E68"/>
        <bgColor indexed="64"/>
      </patternFill>
    </fill>
  </fills>
  <borders count="2">
    <border>
      <left/>
      <right/>
      <top/>
      <bottom/>
      <diagonal/>
    </border>
    <border>
      <left/>
      <right/>
      <top/>
      <bottom style="thin">
        <color indexed="64"/>
      </bottom>
      <diagonal/>
    </border>
  </borders>
  <cellStyleXfs count="4">
    <xf numFmtId="0" fontId="0" fillId="0" borderId="0"/>
    <xf numFmtId="0" fontId="1" fillId="0" borderId="0"/>
    <xf numFmtId="44" fontId="2" fillId="0" borderId="0" applyFont="0" applyFill="0" applyBorder="0" applyAlignment="0" applyProtection="0"/>
    <xf numFmtId="9" fontId="2" fillId="0" borderId="0" applyFont="0" applyFill="0" applyBorder="0" applyAlignment="0" applyProtection="0"/>
  </cellStyleXfs>
  <cellXfs count="25">
    <xf numFmtId="0" fontId="0" fillId="0" borderId="0" xfId="0"/>
    <xf numFmtId="0" fontId="3" fillId="0" borderId="0" xfId="0" applyFont="1"/>
    <xf numFmtId="3" fontId="3" fillId="0" borderId="0" xfId="0" applyNumberFormat="1" applyFont="1"/>
    <xf numFmtId="164" fontId="3" fillId="0" borderId="0" xfId="3" applyNumberFormat="1" applyFont="1"/>
    <xf numFmtId="0" fontId="3" fillId="0" borderId="0" xfId="0" applyFont="1" applyAlignment="1">
      <alignment horizontal="center" vertical="center"/>
    </xf>
    <xf numFmtId="0" fontId="0" fillId="0" borderId="0" xfId="0" applyAlignment="1">
      <alignment vertical="center"/>
    </xf>
    <xf numFmtId="0" fontId="0" fillId="0" borderId="0" xfId="0" applyAlignment="1"/>
    <xf numFmtId="0" fontId="0" fillId="0" borderId="0" xfId="0" applyFont="1" applyAlignment="1">
      <alignment horizontal="center" vertical="center"/>
    </xf>
    <xf numFmtId="0" fontId="0" fillId="0" borderId="0" xfId="0" applyFont="1"/>
    <xf numFmtId="0" fontId="0" fillId="2" borderId="0" xfId="0" applyFont="1" applyFill="1"/>
    <xf numFmtId="0" fontId="0" fillId="4" borderId="0" xfId="0" applyFont="1" applyFill="1"/>
    <xf numFmtId="3" fontId="0" fillId="0" borderId="0" xfId="0" applyNumberFormat="1" applyFont="1" applyAlignment="1">
      <alignment horizontal="center" vertical="center"/>
    </xf>
    <xf numFmtId="164" fontId="0" fillId="0" borderId="0" xfId="3" applyNumberFormat="1" applyFont="1" applyAlignment="1">
      <alignment horizontal="center" vertical="center"/>
    </xf>
    <xf numFmtId="0" fontId="4" fillId="0" borderId="0" xfId="0" applyFont="1" applyAlignment="1">
      <alignment horizontal="center" vertical="center"/>
    </xf>
    <xf numFmtId="0" fontId="4" fillId="0" borderId="0" xfId="0" applyFont="1"/>
    <xf numFmtId="0" fontId="0" fillId="0" borderId="1" xfId="0" applyFont="1" applyBorder="1"/>
    <xf numFmtId="0" fontId="0" fillId="3" borderId="0" xfId="0" applyFont="1" applyFill="1"/>
    <xf numFmtId="0" fontId="0" fillId="0" borderId="0" xfId="0" pivotButton="1" applyFont="1"/>
    <xf numFmtId="165" fontId="0" fillId="0" borderId="0" xfId="2" applyNumberFormat="1" applyFont="1"/>
    <xf numFmtId="3" fontId="0" fillId="0" borderId="0" xfId="0" applyNumberFormat="1" applyFont="1"/>
    <xf numFmtId="164" fontId="5" fillId="2" borderId="0" xfId="3" applyNumberFormat="1" applyFont="1" applyFill="1"/>
    <xf numFmtId="14" fontId="0" fillId="0" borderId="0" xfId="0" applyNumberFormat="1" applyFont="1"/>
    <xf numFmtId="166" fontId="0" fillId="0" borderId="0" xfId="0" applyNumberFormat="1" applyFont="1"/>
    <xf numFmtId="167" fontId="0" fillId="0" borderId="0" xfId="0" applyNumberFormat="1" applyFont="1"/>
    <xf numFmtId="168" fontId="0" fillId="0" borderId="0" xfId="0" applyNumberFormat="1" applyFont="1"/>
  </cellXfs>
  <cellStyles count="4">
    <cellStyle name="Currency" xfId="2" builtinId="4"/>
    <cellStyle name="Normal" xfId="0" builtinId="0"/>
    <cellStyle name="Normal 2" xfId="1" xr:uid="{66D55E9F-D282-44FF-9436-4C199A4FCD3C}"/>
    <cellStyle name="Percent" xfId="3" builtinId="5"/>
  </cellStyles>
  <dxfs count="65">
    <dxf>
      <font>
        <name val="Arial"/>
        <family val="2"/>
        <scheme val="minor"/>
      </font>
    </dxf>
    <dxf>
      <font>
        <name val="Arial"/>
        <family val="2"/>
        <scheme val="minor"/>
      </font>
    </dxf>
    <dxf>
      <font>
        <name val="Arial"/>
        <family val="2"/>
        <scheme val="minor"/>
      </font>
    </dxf>
    <dxf>
      <font>
        <name val="Arial"/>
        <family val="2"/>
        <scheme val="minor"/>
      </font>
    </dxf>
    <dxf>
      <font>
        <name val="Arial"/>
        <family val="2"/>
        <scheme val="minor"/>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family val="2"/>
        <scheme val="minor"/>
      </font>
    </dxf>
    <dxf>
      <font>
        <name val="Arial"/>
        <family val="2"/>
        <scheme val="minor"/>
      </font>
    </dxf>
    <dxf>
      <font>
        <name val="Arial"/>
        <family val="2"/>
        <scheme val="minor"/>
      </font>
    </dxf>
    <dxf>
      <font>
        <name val="Arial"/>
        <family val="2"/>
        <scheme val="minor"/>
      </font>
    </dxf>
    <dxf>
      <font>
        <name val="Arial"/>
        <family val="2"/>
        <scheme val="minor"/>
      </font>
    </dxf>
    <dxf>
      <font>
        <name val="Arial"/>
        <family val="2"/>
        <scheme val="minor"/>
      </font>
    </dxf>
    <dxf>
      <font>
        <name val="Arial"/>
        <family val="2"/>
        <scheme val="minor"/>
      </font>
    </dxf>
    <dxf>
      <font>
        <name val="Arial"/>
        <family val="2"/>
        <scheme val="minor"/>
      </font>
    </dxf>
    <dxf>
      <font>
        <name val="Arial"/>
        <family val="2"/>
        <scheme val="minor"/>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family val="2"/>
        <scheme val="minor"/>
      </font>
    </dxf>
    <dxf>
      <font>
        <name val="Arial"/>
        <family val="2"/>
        <scheme val="minor"/>
      </font>
    </dxf>
    <dxf>
      <font>
        <name val="Arial"/>
        <family val="2"/>
        <scheme val="minor"/>
      </font>
    </dxf>
    <dxf>
      <font>
        <name val="Arial"/>
        <family val="2"/>
        <scheme val="minor"/>
      </font>
    </dxf>
    <dxf>
      <font>
        <name val="Arial"/>
        <family val="2"/>
        <scheme val="minor"/>
      </font>
    </dxf>
    <dxf>
      <font>
        <name val="Arial"/>
        <family val="2"/>
        <scheme val="minor"/>
      </font>
    </dxf>
    <dxf>
      <font>
        <name val="Arial"/>
        <family val="2"/>
        <scheme val="minor"/>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family val="2"/>
        <scheme val="minor"/>
      </font>
    </dxf>
    <dxf>
      <numFmt numFmtId="167" formatCode="&quot;$&quot;#,##0;[Red]&quot;$&quot;#,##0"/>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numFmt numFmtId="166" formatCode="#,##0.00,,&quot; M&quo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font>
        <name val="Arial Rounded MT Bold"/>
        <scheme val="none"/>
      </font>
    </dxf>
    <dxf>
      <numFmt numFmtId="167" formatCode="&quot;$&quot;#,##0;[Red]&quot;$&quot;#,##0"/>
    </dxf>
    <dxf>
      <font>
        <name val="Arial Rounded MT Bold"/>
        <scheme val="none"/>
      </font>
    </dxf>
    <dxf>
      <font>
        <name val="Arial Rounded MT Bold"/>
        <scheme val="none"/>
      </font>
    </dxf>
    <dxf>
      <font>
        <name val="Arial Rounded MT Bold"/>
        <scheme val="none"/>
      </font>
    </dxf>
    <dxf>
      <font>
        <name val="Arial Rounded MT Bold"/>
        <scheme val="none"/>
      </font>
    </dxf>
    <dxf>
      <font>
        <b/>
        <color theme="1"/>
      </font>
      <border>
        <bottom style="thin">
          <color theme="8"/>
        </bottom>
        <vertical/>
        <horizontal/>
      </border>
    </dxf>
    <dxf>
      <font>
        <color theme="1"/>
      </font>
      <border diagonalUp="0" diagonalDown="0">
        <left/>
        <right/>
        <top/>
        <bottom/>
        <vertical/>
        <horizontal/>
      </border>
    </dxf>
  </dxfs>
  <tableStyles count="1" defaultTableStyle="TableStyleMedium2" defaultPivotStyle="PivotStyleLight16">
    <tableStyle name="SlicerNoBorder" pivot="0" table="0" count="10" xr9:uid="{C43B0F40-E1B1-449B-B925-EE1A2AC33F3A}">
      <tableStyleElement type="wholeTable" dxfId="64"/>
      <tableStyleElement type="headerRow" dxfId="63"/>
    </tableStyle>
  </tableStyles>
  <colors>
    <mruColors>
      <color rgb="FF638E68"/>
      <color rgb="FF3B6564"/>
      <color rgb="FF008080"/>
      <color rgb="FF27384D"/>
      <color rgb="FF87B9B8"/>
      <color rgb="FF589897"/>
      <color rgb="FFE2E7E7"/>
      <color rgb="FF35373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No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powerPivotData" Target="model/item.data"/><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5.xml"/><Relationship Id="rId12" Type="http://schemas.microsoft.com/office/2007/relationships/slicerCache" Target="slicerCaches/slicerCache1.xml"/><Relationship Id="rId17" Type="http://schemas.openxmlformats.org/officeDocument/2006/relationships/sheetMetadata" Target="metadata.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pivotCacheDefinition" Target="pivotCache/pivotCacheDefinition3.xml"/><Relationship Id="rId15" Type="http://schemas.openxmlformats.org/officeDocument/2006/relationships/styles" Target="style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8.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connections" Target="connections.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[Dashboard_v1.xlsx]Calculation!PivotTable3</c:name>
    <c:fmtId val="2"/>
  </c:pivotSource>
  <c:chart>
    <c:autoTitleDeleted val="1"/>
    <c:pivotFmts>
      <c:pivotFmt>
        <c:idx val="0"/>
        <c:spPr>
          <a:solidFill>
            <a:schemeClr val="accent1"/>
          </a:solidFill>
          <a:ln w="28575" cap="rnd">
            <a:solidFill>
              <a:schemeClr val="accent1"/>
            </a:solidFill>
            <a:round/>
          </a:ln>
          <a:effectLst/>
        </c:spPr>
        <c:marker>
          <c:symbol val="circle"/>
          <c:size val="7"/>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7"/>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7"/>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8166724743511"/>
          <c:y val="2.8390078197498284E-2"/>
          <c:w val="0.85018332752564885"/>
          <c:h val="0.87567763305986301"/>
        </c:manualLayout>
      </c:layout>
      <c:lineChart>
        <c:grouping val="standard"/>
        <c:varyColors val="0"/>
        <c:ser>
          <c:idx val="0"/>
          <c:order val="0"/>
          <c:tx>
            <c:strRef>
              <c:f>Calculation!$F$26</c:f>
              <c:strCache>
                <c:ptCount val="1"/>
                <c:pt idx="0">
                  <c:v>Total</c:v>
                </c:pt>
              </c:strCache>
            </c:strRef>
          </c:tx>
          <c:spPr>
            <a:ln w="28575" cap="rnd">
              <a:solidFill>
                <a:schemeClr val="accent1"/>
              </a:solidFill>
              <a:round/>
            </a:ln>
            <a:effectLst/>
          </c:spPr>
          <c:marker>
            <c:symbol val="circle"/>
            <c:size val="7"/>
            <c:spPr>
              <a:solidFill>
                <a:schemeClr val="accent1"/>
              </a:solidFill>
              <a:ln w="9525">
                <a:solidFill>
                  <a:schemeClr val="accent1"/>
                </a:solidFill>
              </a:ln>
              <a:effectLst/>
            </c:spPr>
          </c:marker>
          <c:cat>
            <c:strRef>
              <c:f>Calculation!$E$27:$E$32</c:f>
              <c:strCache>
                <c:ptCount val="5"/>
                <c:pt idx="0">
                  <c:v>2020-01-01</c:v>
                </c:pt>
                <c:pt idx="1">
                  <c:v>2020-02-01</c:v>
                </c:pt>
                <c:pt idx="2">
                  <c:v>2020-03-01</c:v>
                </c:pt>
                <c:pt idx="3">
                  <c:v>2020-04-01</c:v>
                </c:pt>
                <c:pt idx="4">
                  <c:v>2020-05-01</c:v>
                </c:pt>
              </c:strCache>
            </c:strRef>
          </c:cat>
          <c:val>
            <c:numRef>
              <c:f>Calculation!$F$27:$F$32</c:f>
              <c:numCache>
                <c:formatCode>#,##0.00,," M"</c:formatCode>
                <c:ptCount val="5"/>
                <c:pt idx="0">
                  <c:v>4665723</c:v>
                </c:pt>
                <c:pt idx="1">
                  <c:v>4158923</c:v>
                </c:pt>
                <c:pt idx="2">
                  <c:v>4862132</c:v>
                </c:pt>
                <c:pt idx="3">
                  <c:v>4802968</c:v>
                </c:pt>
                <c:pt idx="4">
                  <c:v>5187471</c:v>
                </c:pt>
              </c:numCache>
            </c:numRef>
          </c:val>
          <c:smooth val="0"/>
          <c:extLst>
            <c:ext xmlns:c16="http://schemas.microsoft.com/office/drawing/2014/chart" uri="{C3380CC4-5D6E-409C-BE32-E72D297353CC}">
              <c16:uniqueId val="{00000000-79DC-4BB5-8E08-E4A04B3FC484}"/>
            </c:ext>
          </c:extLst>
        </c:ser>
        <c:dLbls>
          <c:showLegendKey val="0"/>
          <c:showVal val="0"/>
          <c:showCatName val="0"/>
          <c:showSerName val="0"/>
          <c:showPercent val="0"/>
          <c:showBubbleSize val="0"/>
        </c:dLbls>
        <c:marker val="1"/>
        <c:smooth val="0"/>
        <c:axId val="1814280559"/>
        <c:axId val="1814281391"/>
      </c:lineChart>
      <c:catAx>
        <c:axId val="181428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281391"/>
        <c:crosses val="autoZero"/>
        <c:auto val="0"/>
        <c:lblAlgn val="ctr"/>
        <c:lblOffset val="100"/>
        <c:noMultiLvlLbl val="0"/>
      </c:catAx>
      <c:valAx>
        <c:axId val="1814281391"/>
        <c:scaling>
          <c:orientation val="minMax"/>
        </c:scaling>
        <c:delete val="0"/>
        <c:axPos val="l"/>
        <c:majorGridlines>
          <c:spPr>
            <a:ln w="9525" cap="flat" cmpd="sng" algn="ctr">
              <a:solidFill>
                <a:schemeClr val="tx1">
                  <a:lumMod val="15000"/>
                  <a:lumOff val="85000"/>
                </a:schemeClr>
              </a:solidFill>
              <a:round/>
            </a:ln>
            <a:effectLst/>
          </c:spPr>
        </c:majorGridlines>
        <c:numFmt formatCode="#,##0.00,,&quot; 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280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[Dashboard_v1.xlsx]Calculation!PivotTable8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Calculation!$B$41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Calculation!$A$42:$A$47</c:f>
              <c:strCache>
                <c:ptCount val="5"/>
                <c:pt idx="0">
                  <c:v>Agrita Abele</c:v>
                </c:pt>
                <c:pt idx="1">
                  <c:v>Wingtip Toys (Bethel Acres, OK)</c:v>
                </c:pt>
                <c:pt idx="2">
                  <c:v>Daakshaayaani Sankaramanchi</c:v>
                </c:pt>
                <c:pt idx="3">
                  <c:v>Baalaamjali Devulapalli</c:v>
                </c:pt>
                <c:pt idx="4">
                  <c:v>Wingtip Toys (Cape Neddick, ME)</c:v>
                </c:pt>
              </c:strCache>
            </c:strRef>
          </c:cat>
          <c:val>
            <c:numRef>
              <c:f>Calculation!$B$42:$B$47</c:f>
              <c:numCache>
                <c:formatCode>"$"#,##0;[Red]"$"#,##0</c:formatCode>
                <c:ptCount val="5"/>
                <c:pt idx="0">
                  <c:v>3888</c:v>
                </c:pt>
                <c:pt idx="1">
                  <c:v>3960</c:v>
                </c:pt>
                <c:pt idx="2">
                  <c:v>4428</c:v>
                </c:pt>
                <c:pt idx="3">
                  <c:v>4536</c:v>
                </c:pt>
                <c:pt idx="4">
                  <c:v>5688</c:v>
                </c:pt>
              </c:numCache>
            </c:numRef>
          </c:val>
          <c:extLst>
            <c:ext xmlns:c16="http://schemas.microsoft.com/office/drawing/2014/chart" uri="{C3380CC4-5D6E-409C-BE32-E72D297353CC}">
              <c16:uniqueId val="{00000000-8CF1-428D-B501-AE438D6B3EEB}"/>
            </c:ext>
          </c:extLst>
        </c:ser>
        <c:dLbls>
          <c:showLegendKey val="0"/>
          <c:showVal val="0"/>
          <c:showCatName val="0"/>
          <c:showSerName val="0"/>
          <c:showPercent val="0"/>
          <c:showBubbleSize val="0"/>
        </c:dLbls>
        <c:gapWidth val="80"/>
        <c:axId val="710188111"/>
        <c:axId val="710189359"/>
      </c:barChart>
      <c:catAx>
        <c:axId val="710188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189359"/>
        <c:crosses val="autoZero"/>
        <c:auto val="1"/>
        <c:lblAlgn val="ctr"/>
        <c:lblOffset val="100"/>
        <c:noMultiLvlLbl val="0"/>
      </c:catAx>
      <c:valAx>
        <c:axId val="710189359"/>
        <c:scaling>
          <c:orientation val="minMax"/>
        </c:scaling>
        <c:delete val="1"/>
        <c:axPos val="b"/>
        <c:numFmt formatCode="&quot;$&quot;#,##0;[Red]&quot;$&quot;#,##0" sourceLinked="1"/>
        <c:majorTickMark val="none"/>
        <c:minorTickMark val="none"/>
        <c:tickLblPos val="nextTo"/>
        <c:crossAx val="71018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[Dashboard_v1.xlsx]Calculation!PivotTable7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Calculation!$F$41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Calculation!$E$42:$E$47</c:f>
              <c:strCache>
                <c:ptCount val="5"/>
                <c:pt idx="0">
                  <c:v>Anthony Grosse</c:v>
                </c:pt>
                <c:pt idx="1">
                  <c:v>Taj Shand</c:v>
                </c:pt>
                <c:pt idx="2">
                  <c:v>Lily Code</c:v>
                </c:pt>
                <c:pt idx="3">
                  <c:v>Sophia Hinton</c:v>
                </c:pt>
                <c:pt idx="4">
                  <c:v>Jack Potter</c:v>
                </c:pt>
              </c:strCache>
            </c:strRef>
          </c:cat>
          <c:val>
            <c:numRef>
              <c:f>Calculation!$F$42:$F$47</c:f>
              <c:numCache>
                <c:formatCode>"$"#,##0;[Red]"$"#,##0</c:formatCode>
                <c:ptCount val="5"/>
                <c:pt idx="0">
                  <c:v>27144</c:v>
                </c:pt>
                <c:pt idx="1">
                  <c:v>29088</c:v>
                </c:pt>
                <c:pt idx="2">
                  <c:v>29160</c:v>
                </c:pt>
                <c:pt idx="3">
                  <c:v>30600</c:v>
                </c:pt>
                <c:pt idx="4">
                  <c:v>34632</c:v>
                </c:pt>
              </c:numCache>
            </c:numRef>
          </c:val>
          <c:extLst>
            <c:ext xmlns:c16="http://schemas.microsoft.com/office/drawing/2014/chart" uri="{C3380CC4-5D6E-409C-BE32-E72D297353CC}">
              <c16:uniqueId val="{00000000-101E-4CCD-9522-9E0193D5DEA2}"/>
            </c:ext>
          </c:extLst>
        </c:ser>
        <c:dLbls>
          <c:showLegendKey val="0"/>
          <c:showVal val="0"/>
          <c:showCatName val="0"/>
          <c:showSerName val="0"/>
          <c:showPercent val="0"/>
          <c:showBubbleSize val="0"/>
        </c:dLbls>
        <c:gapWidth val="80"/>
        <c:axId val="710188111"/>
        <c:axId val="710189359"/>
      </c:barChart>
      <c:catAx>
        <c:axId val="710188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189359"/>
        <c:crosses val="autoZero"/>
        <c:auto val="1"/>
        <c:lblAlgn val="ctr"/>
        <c:lblOffset val="100"/>
        <c:noMultiLvlLbl val="0"/>
      </c:catAx>
      <c:valAx>
        <c:axId val="710189359"/>
        <c:scaling>
          <c:orientation val="minMax"/>
        </c:scaling>
        <c:delete val="1"/>
        <c:axPos val="b"/>
        <c:numFmt formatCode="&quot;$&quot;#,##0;[Red]&quot;$&quot;#,##0" sourceLinked="1"/>
        <c:majorTickMark val="none"/>
        <c:minorTickMark val="none"/>
        <c:tickLblPos val="nextTo"/>
        <c:crossAx val="710188111"/>
        <c:crosses val="autoZero"/>
        <c:crossBetween val="between"/>
      </c:valAx>
      <c:spPr>
        <a:ln>
          <a:noFill/>
        </a:ln>
      </c:spPr>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emf"/><Relationship Id="rId4"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733425</xdr:colOff>
      <xdr:row>2</xdr:row>
      <xdr:rowOff>42861</xdr:rowOff>
    </xdr:to>
    <xdr:sp macro="" textlink="Calculation!A3">
      <xdr:nvSpPr>
        <xdr:cNvPr id="2" name="Rectangle 1">
          <a:extLst>
            <a:ext uri="{FF2B5EF4-FFF2-40B4-BE49-F238E27FC236}">
              <a16:creationId xmlns:a16="http://schemas.microsoft.com/office/drawing/2014/main" id="{D2556BC0-C55A-F1FC-C722-C6E601634292}"/>
            </a:ext>
          </a:extLst>
        </xdr:cNvPr>
        <xdr:cNvSpPr/>
      </xdr:nvSpPr>
      <xdr:spPr>
        <a:xfrm>
          <a:off x="0" y="0"/>
          <a:ext cx="10415588" cy="423861"/>
        </a:xfrm>
        <a:prstGeom prst="rect">
          <a:avLst/>
        </a:prstGeom>
        <a:solidFill>
          <a:schemeClr val="bg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3CB9BAC-A596-47BF-AEBD-050EB5781986}" type="TxLink">
            <a:rPr lang="en-US" sz="1200" b="1" i="0" u="none" strike="noStrike">
              <a:solidFill>
                <a:schemeClr val="bg1"/>
              </a:solidFill>
              <a:latin typeface="Arial Rounded MT Bold" panose="020F0704030504030204" pitchFamily="34" charset="0"/>
              <a:cs typeface="Arial"/>
            </a:rPr>
            <a:pPr algn="ctr"/>
            <a:t>Sales Overview for May</a:t>
          </a:fld>
          <a:endParaRPr lang="en-US" sz="1100" b="1">
            <a:solidFill>
              <a:schemeClr val="bg1"/>
            </a:solidFill>
            <a:latin typeface="Arial Rounded MT Bold" panose="020F0704030504030204" pitchFamily="34" charset="0"/>
          </a:endParaRPr>
        </a:p>
      </xdr:txBody>
    </xdr:sp>
    <xdr:clientData/>
  </xdr:twoCellAnchor>
  <xdr:twoCellAnchor editAs="oneCell">
    <xdr:from>
      <xdr:col>1</xdr:col>
      <xdr:colOff>442913</xdr:colOff>
      <xdr:row>6</xdr:row>
      <xdr:rowOff>0</xdr:rowOff>
    </xdr:from>
    <xdr:to>
      <xdr:col>2</xdr:col>
      <xdr:colOff>714374</xdr:colOff>
      <xdr:row>7</xdr:row>
      <xdr:rowOff>119062</xdr:rowOff>
    </xdr:to>
    <xdr:grpSp>
      <xdr:nvGrpSpPr>
        <xdr:cNvPr id="33" name="Group 32">
          <a:extLst>
            <a:ext uri="{FF2B5EF4-FFF2-40B4-BE49-F238E27FC236}">
              <a16:creationId xmlns:a16="http://schemas.microsoft.com/office/drawing/2014/main" id="{6C20C483-93A1-72B7-7956-E5070C48CE26}"/>
            </a:ext>
          </a:extLst>
        </xdr:cNvPr>
        <xdr:cNvGrpSpPr/>
      </xdr:nvGrpSpPr>
      <xdr:grpSpPr>
        <a:xfrm>
          <a:off x="1198110" y="1122590"/>
          <a:ext cx="2305728" cy="309562"/>
          <a:chOff x="762000" y="1143000"/>
          <a:chExt cx="1928813" cy="309562"/>
        </a:xfrm>
      </xdr:grpSpPr>
      <xdr:sp macro="" textlink="">
        <xdr:nvSpPr>
          <xdr:cNvPr id="17" name="Rectangle: Rounded Corners 16">
            <a:extLst>
              <a:ext uri="{FF2B5EF4-FFF2-40B4-BE49-F238E27FC236}">
                <a16:creationId xmlns:a16="http://schemas.microsoft.com/office/drawing/2014/main" id="{CD3B657B-2789-4152-9A2B-C95D759A4673}"/>
              </a:ext>
            </a:extLst>
          </xdr:cNvPr>
          <xdr:cNvSpPr/>
        </xdr:nvSpPr>
        <xdr:spPr>
          <a:xfrm>
            <a:off x="762000" y="1143000"/>
            <a:ext cx="1838823" cy="309562"/>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endParaRPr lang="en-US" sz="1100">
              <a:solidFill>
                <a:schemeClr val="bg1"/>
              </a:solidFill>
              <a:latin typeface="+mn-lt"/>
            </a:endParaRPr>
          </a:p>
        </xdr:txBody>
      </xdr:sp>
      <xdr:sp macro="" textlink="Calculation!E7">
        <xdr:nvSpPr>
          <xdr:cNvPr id="21" name="TextBox 20">
            <a:extLst>
              <a:ext uri="{FF2B5EF4-FFF2-40B4-BE49-F238E27FC236}">
                <a16:creationId xmlns:a16="http://schemas.microsoft.com/office/drawing/2014/main" id="{BEE27CBD-5C1D-4734-A605-81F53A42B935}"/>
              </a:ext>
            </a:extLst>
          </xdr:cNvPr>
          <xdr:cNvSpPr txBox="1"/>
        </xdr:nvSpPr>
        <xdr:spPr>
          <a:xfrm>
            <a:off x="762000" y="1143000"/>
            <a:ext cx="741071" cy="270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CCCD30A-C817-4F9F-B433-592D0A596F19}" type="TxLink">
              <a:rPr lang="en-US" sz="1200" b="0" i="0" u="none" strike="noStrike">
                <a:solidFill>
                  <a:schemeClr val="bg1"/>
                </a:solidFill>
                <a:latin typeface="+mn-lt"/>
                <a:cs typeface="Arial"/>
              </a:rPr>
              <a:pPr algn="ctr"/>
              <a:t>April</a:t>
            </a:fld>
            <a:endParaRPr lang="en-US">
              <a:solidFill>
                <a:schemeClr val="bg1"/>
              </a:solidFill>
              <a:latin typeface="+mn-lt"/>
            </a:endParaRPr>
          </a:p>
        </xdr:txBody>
      </xdr:sp>
      <xdr:sp macro="" textlink="Calculation!C15">
        <xdr:nvSpPr>
          <xdr:cNvPr id="26" name="TextBox 25">
            <a:extLst>
              <a:ext uri="{FF2B5EF4-FFF2-40B4-BE49-F238E27FC236}">
                <a16:creationId xmlns:a16="http://schemas.microsoft.com/office/drawing/2014/main" id="{CE1652C0-3D4C-4757-BCDF-37592AF8C976}"/>
              </a:ext>
            </a:extLst>
          </xdr:cNvPr>
          <xdr:cNvSpPr txBox="1"/>
        </xdr:nvSpPr>
        <xdr:spPr>
          <a:xfrm>
            <a:off x="1676400" y="1147763"/>
            <a:ext cx="101441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89BB00BE-CF6B-4BCC-A4B4-76D85BE0C4C1}" type="TxLink">
              <a:rPr lang="en-US" sz="1200" b="0" i="0" u="none" strike="noStrike">
                <a:solidFill>
                  <a:schemeClr val="bg1"/>
                </a:solidFill>
                <a:latin typeface="+mn-lt"/>
                <a:cs typeface="Arial"/>
              </a:rPr>
              <a:pPr algn="ctr"/>
              <a:t>4,802,968</a:t>
            </a:fld>
            <a:endParaRPr lang="en-US">
              <a:solidFill>
                <a:schemeClr val="bg1"/>
              </a:solidFill>
              <a:latin typeface="+mn-lt"/>
            </a:endParaRPr>
          </a:p>
        </xdr:txBody>
      </xdr:sp>
    </xdr:grpSp>
    <xdr:clientData/>
  </xdr:twoCellAnchor>
  <xdr:twoCellAnchor editAs="oneCell">
    <xdr:from>
      <xdr:col>1</xdr:col>
      <xdr:colOff>447675</xdr:colOff>
      <xdr:row>3</xdr:row>
      <xdr:rowOff>61913</xdr:rowOff>
    </xdr:from>
    <xdr:to>
      <xdr:col>4</xdr:col>
      <xdr:colOff>295274</xdr:colOff>
      <xdr:row>4</xdr:row>
      <xdr:rowOff>180975</xdr:rowOff>
    </xdr:to>
    <xdr:grpSp>
      <xdr:nvGrpSpPr>
        <xdr:cNvPr id="32" name="Group 31">
          <a:extLst>
            <a:ext uri="{FF2B5EF4-FFF2-40B4-BE49-F238E27FC236}">
              <a16:creationId xmlns:a16="http://schemas.microsoft.com/office/drawing/2014/main" id="{8100D35B-818E-CC41-32B5-E48822EE69C4}"/>
            </a:ext>
          </a:extLst>
        </xdr:cNvPr>
        <xdr:cNvGrpSpPr/>
      </xdr:nvGrpSpPr>
      <xdr:grpSpPr>
        <a:xfrm>
          <a:off x="1202872" y="633413"/>
          <a:ext cx="3473902" cy="309562"/>
          <a:chOff x="747713" y="581026"/>
          <a:chExt cx="2671762" cy="309562"/>
        </a:xfrm>
      </xdr:grpSpPr>
      <xdr:sp macro="" textlink="">
        <xdr:nvSpPr>
          <xdr:cNvPr id="4" name="Rectangle: Rounded Corners 3">
            <a:extLst>
              <a:ext uri="{FF2B5EF4-FFF2-40B4-BE49-F238E27FC236}">
                <a16:creationId xmlns:a16="http://schemas.microsoft.com/office/drawing/2014/main" id="{4402D913-769F-45FE-ADBF-4A9875A5CB5D}"/>
              </a:ext>
            </a:extLst>
          </xdr:cNvPr>
          <xdr:cNvSpPr/>
        </xdr:nvSpPr>
        <xdr:spPr>
          <a:xfrm>
            <a:off x="747713" y="581026"/>
            <a:ext cx="2671762" cy="309562"/>
          </a:xfrm>
          <a:prstGeom prst="roundRect">
            <a:avLst/>
          </a:prstGeom>
          <a:solidFill>
            <a:srgbClr val="3B6564"/>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endParaRPr lang="en-US" sz="1100">
              <a:latin typeface="+mn-lt"/>
            </a:endParaRPr>
          </a:p>
        </xdr:txBody>
      </xdr:sp>
      <xdr:sp macro="" textlink="Calculation!A7">
        <xdr:nvSpPr>
          <xdr:cNvPr id="7" name="TextBox 6">
            <a:extLst>
              <a:ext uri="{FF2B5EF4-FFF2-40B4-BE49-F238E27FC236}">
                <a16:creationId xmlns:a16="http://schemas.microsoft.com/office/drawing/2014/main" id="{A81ADCEE-5ABE-7359-BE99-61C2A9F396BA}"/>
              </a:ext>
            </a:extLst>
          </xdr:cNvPr>
          <xdr:cNvSpPr txBox="1"/>
        </xdr:nvSpPr>
        <xdr:spPr>
          <a:xfrm>
            <a:off x="785812" y="614363"/>
            <a:ext cx="619126" cy="269369"/>
          </a:xfrm>
          <a:prstGeom prst="rect">
            <a:avLst/>
          </a:prstGeom>
          <a:solidFill>
            <a:srgbClr val="3B6564"/>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E1956130-DADF-4BA1-8A35-82C94B0DDA84}" type="TxLink">
              <a:rPr lang="en-US" sz="1200" b="0" i="0" u="none" strike="noStrike">
                <a:solidFill>
                  <a:schemeClr val="bg1"/>
                </a:solidFill>
                <a:latin typeface="+mn-lt"/>
                <a:cs typeface="Arial"/>
              </a:rPr>
              <a:pPr algn="ctr"/>
              <a:t>May</a:t>
            </a:fld>
            <a:endParaRPr lang="en-US">
              <a:solidFill>
                <a:schemeClr val="bg1"/>
              </a:solidFill>
              <a:latin typeface="+mn-lt"/>
            </a:endParaRPr>
          </a:p>
        </xdr:txBody>
      </xdr:sp>
      <xdr:sp macro="" textlink="Calculation!B15">
        <xdr:nvSpPr>
          <xdr:cNvPr id="16" name="TextBox 15">
            <a:extLst>
              <a:ext uri="{FF2B5EF4-FFF2-40B4-BE49-F238E27FC236}">
                <a16:creationId xmlns:a16="http://schemas.microsoft.com/office/drawing/2014/main" id="{716FC1BE-9399-41D7-BF12-0F0B63248883}"/>
              </a:ext>
            </a:extLst>
          </xdr:cNvPr>
          <xdr:cNvSpPr txBox="1"/>
        </xdr:nvSpPr>
        <xdr:spPr>
          <a:xfrm>
            <a:off x="1604961" y="604839"/>
            <a:ext cx="101441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8D79E5EC-F2C8-42E1-8EBB-E43E3106B8FB}" type="TxLink">
              <a:rPr lang="en-US" sz="1200" b="0" i="0" u="none" strike="noStrike">
                <a:solidFill>
                  <a:schemeClr val="bg1"/>
                </a:solidFill>
                <a:latin typeface="+mn-lt"/>
                <a:cs typeface="Arial"/>
              </a:rPr>
              <a:pPr algn="ctr"/>
              <a:t>5,187,471</a:t>
            </a:fld>
            <a:endParaRPr lang="en-US">
              <a:solidFill>
                <a:schemeClr val="bg1"/>
              </a:solidFill>
              <a:latin typeface="+mn-lt"/>
            </a:endParaRPr>
          </a:p>
        </xdr:txBody>
      </xdr:sp>
      <mc:AlternateContent xmlns:mc="http://schemas.openxmlformats.org/markup-compatibility/2006">
        <mc:Choice xmlns:a14="http://schemas.microsoft.com/office/drawing/2010/main" Requires="a14">
          <xdr:pic>
            <xdr:nvPicPr>
              <xdr:cNvPr id="30" name="Picture 29">
                <a:extLst>
                  <a:ext uri="{FF2B5EF4-FFF2-40B4-BE49-F238E27FC236}">
                    <a16:creationId xmlns:a16="http://schemas.microsoft.com/office/drawing/2014/main" id="{71DD2229-F8FF-655C-D90D-71BF0B5CBCE9}"/>
                  </a:ext>
                </a:extLst>
              </xdr:cNvPr>
              <xdr:cNvPicPr>
                <a:picLocks noChangeAspect="1" noChangeArrowheads="1"/>
                <a:extLst>
                  <a:ext uri="{84589F7E-364E-4C9E-8A38-B11213B215E9}">
                    <a14:cameraTool cellRange="Calculation!$D$15" spid="_x0000_s1099"/>
                  </a:ext>
                </a:extLst>
              </xdr:cNvPicPr>
            </xdr:nvPicPr>
            <xdr:blipFill>
              <a:blip xmlns:r="http://schemas.openxmlformats.org/officeDocument/2006/relationships" r:embed="rId1"/>
              <a:srcRect/>
              <a:stretch>
                <a:fillRect/>
              </a:stretch>
            </xdr:blipFill>
            <xdr:spPr bwMode="auto">
              <a:xfrm>
                <a:off x="2647950" y="638175"/>
                <a:ext cx="666750" cy="195263"/>
              </a:xfrm>
              <a:prstGeom prst="rect">
                <a:avLst/>
              </a:prstGeom>
              <a:noFill/>
              <a:extLst>
                <a:ext uri="{909E8E84-426E-40DD-AFC4-6F175D3DCCD1}">
                  <a14:hiddenFill>
                    <a:solidFill>
                      <a:srgbClr val="FFFFFF"/>
                    </a:solidFill>
                  </a14:hiddenFill>
                </a:ext>
              </a:extLst>
            </xdr:spPr>
          </xdr:pic>
        </mc:Choice>
        <mc:Fallback/>
      </mc:AlternateContent>
    </xdr:grpSp>
    <xdr:clientData/>
  </xdr:twoCellAnchor>
  <xdr:oneCellAnchor>
    <xdr:from>
      <xdr:col>6</xdr:col>
      <xdr:colOff>461963</xdr:colOff>
      <xdr:row>2</xdr:row>
      <xdr:rowOff>128588</xdr:rowOff>
    </xdr:from>
    <xdr:ext cx="2147887" cy="270395"/>
    <xdr:sp macro="" textlink="">
      <xdr:nvSpPr>
        <xdr:cNvPr id="34" name="TextBox 33">
          <a:extLst>
            <a:ext uri="{FF2B5EF4-FFF2-40B4-BE49-F238E27FC236}">
              <a16:creationId xmlns:a16="http://schemas.microsoft.com/office/drawing/2014/main" id="{BD744EF8-5D79-192A-240E-399654535AAE}"/>
            </a:ext>
          </a:extLst>
        </xdr:cNvPr>
        <xdr:cNvSpPr txBox="1"/>
      </xdr:nvSpPr>
      <xdr:spPr>
        <a:xfrm>
          <a:off x="6367463" y="509588"/>
          <a:ext cx="2147887" cy="270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mn-lt"/>
            </a:rPr>
            <a:t>Top 3 Sales Managers</a:t>
          </a:r>
        </a:p>
      </xdr:txBody>
    </xdr:sp>
    <xdr:clientData/>
  </xdr:oneCellAnchor>
  <xdr:twoCellAnchor>
    <xdr:from>
      <xdr:col>6</xdr:col>
      <xdr:colOff>481012</xdr:colOff>
      <xdr:row>4</xdr:row>
      <xdr:rowOff>66676</xdr:rowOff>
    </xdr:from>
    <xdr:to>
      <xdr:col>10</xdr:col>
      <xdr:colOff>628650</xdr:colOff>
      <xdr:row>6</xdr:row>
      <xdr:rowOff>80964</xdr:rowOff>
    </xdr:to>
    <xdr:sp macro="" textlink="">
      <xdr:nvSpPr>
        <xdr:cNvPr id="35" name="Rectangle: Top Corners Rounded 34">
          <a:extLst>
            <a:ext uri="{FF2B5EF4-FFF2-40B4-BE49-F238E27FC236}">
              <a16:creationId xmlns:a16="http://schemas.microsoft.com/office/drawing/2014/main" id="{CF012A09-A6BD-98F5-EFFB-2674E7D5A599}"/>
            </a:ext>
          </a:extLst>
        </xdr:cNvPr>
        <xdr:cNvSpPr/>
      </xdr:nvSpPr>
      <xdr:spPr>
        <a:xfrm>
          <a:off x="6386512" y="828676"/>
          <a:ext cx="3195638" cy="376238"/>
        </a:xfrm>
        <a:prstGeom prst="round2Same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542925</xdr:colOff>
      <xdr:row>4</xdr:row>
      <xdr:rowOff>104774</xdr:rowOff>
    </xdr:from>
    <xdr:to>
      <xdr:col>7</xdr:col>
      <xdr:colOff>109538</xdr:colOff>
      <xdr:row>6</xdr:row>
      <xdr:rowOff>57150</xdr:rowOff>
    </xdr:to>
    <xdr:sp macro="" textlink="">
      <xdr:nvSpPr>
        <xdr:cNvPr id="36" name="Oval 35">
          <a:extLst>
            <a:ext uri="{FF2B5EF4-FFF2-40B4-BE49-F238E27FC236}">
              <a16:creationId xmlns:a16="http://schemas.microsoft.com/office/drawing/2014/main" id="{EDE39023-2DD7-A06E-A9EE-DB1ECD46F694}"/>
            </a:ext>
          </a:extLst>
        </xdr:cNvPr>
        <xdr:cNvSpPr/>
      </xdr:nvSpPr>
      <xdr:spPr>
        <a:xfrm>
          <a:off x="4352925" y="866774"/>
          <a:ext cx="328613" cy="33337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a:t>
          </a:r>
        </a:p>
      </xdr:txBody>
    </xdr:sp>
    <xdr:clientData/>
  </xdr:twoCellAnchor>
  <xdr:twoCellAnchor>
    <xdr:from>
      <xdr:col>6</xdr:col>
      <xdr:colOff>495301</xdr:colOff>
      <xdr:row>6</xdr:row>
      <xdr:rowOff>95250</xdr:rowOff>
    </xdr:from>
    <xdr:to>
      <xdr:col>10</xdr:col>
      <xdr:colOff>647700</xdr:colOff>
      <xdr:row>8</xdr:row>
      <xdr:rowOff>109538</xdr:rowOff>
    </xdr:to>
    <xdr:sp macro="" textlink="">
      <xdr:nvSpPr>
        <xdr:cNvPr id="37" name="Rectangle: Top Corners Rounded 36">
          <a:extLst>
            <a:ext uri="{FF2B5EF4-FFF2-40B4-BE49-F238E27FC236}">
              <a16:creationId xmlns:a16="http://schemas.microsoft.com/office/drawing/2014/main" id="{670970D2-E081-4AB6-91CE-5EB2FFCB8125}"/>
            </a:ext>
          </a:extLst>
        </xdr:cNvPr>
        <xdr:cNvSpPr/>
      </xdr:nvSpPr>
      <xdr:spPr>
        <a:xfrm>
          <a:off x="4305301" y="1238250"/>
          <a:ext cx="3200399" cy="395288"/>
        </a:xfrm>
        <a:prstGeom prst="round2Same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485775</xdr:colOff>
      <xdr:row>8</xdr:row>
      <xdr:rowOff>114301</xdr:rowOff>
    </xdr:from>
    <xdr:to>
      <xdr:col>10</xdr:col>
      <xdr:colOff>647700</xdr:colOff>
      <xdr:row>10</xdr:row>
      <xdr:rowOff>128589</xdr:rowOff>
    </xdr:to>
    <xdr:sp macro="" textlink="">
      <xdr:nvSpPr>
        <xdr:cNvPr id="38" name="Rectangle: Top Corners Rounded 37">
          <a:extLst>
            <a:ext uri="{FF2B5EF4-FFF2-40B4-BE49-F238E27FC236}">
              <a16:creationId xmlns:a16="http://schemas.microsoft.com/office/drawing/2014/main" id="{F70E60C3-5720-43F4-AA4A-631E2ADAB132}"/>
            </a:ext>
          </a:extLst>
        </xdr:cNvPr>
        <xdr:cNvSpPr/>
      </xdr:nvSpPr>
      <xdr:spPr>
        <a:xfrm>
          <a:off x="4295775" y="1638301"/>
          <a:ext cx="3209925" cy="395288"/>
        </a:xfrm>
        <a:prstGeom prst="round2Same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542926</xdr:colOff>
      <xdr:row>6</xdr:row>
      <xdr:rowOff>123825</xdr:rowOff>
    </xdr:from>
    <xdr:to>
      <xdr:col>7</xdr:col>
      <xdr:colOff>109539</xdr:colOff>
      <xdr:row>8</xdr:row>
      <xdr:rowOff>76201</xdr:rowOff>
    </xdr:to>
    <xdr:sp macro="" textlink="">
      <xdr:nvSpPr>
        <xdr:cNvPr id="39" name="Oval 38">
          <a:extLst>
            <a:ext uri="{FF2B5EF4-FFF2-40B4-BE49-F238E27FC236}">
              <a16:creationId xmlns:a16="http://schemas.microsoft.com/office/drawing/2014/main" id="{4534BFDC-B3C6-4259-9E01-B978AD1502B7}"/>
            </a:ext>
          </a:extLst>
        </xdr:cNvPr>
        <xdr:cNvSpPr/>
      </xdr:nvSpPr>
      <xdr:spPr>
        <a:xfrm>
          <a:off x="4352926" y="1266825"/>
          <a:ext cx="328613" cy="33337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2</a:t>
          </a:r>
        </a:p>
      </xdr:txBody>
    </xdr:sp>
    <xdr:clientData/>
  </xdr:twoCellAnchor>
  <xdr:twoCellAnchor>
    <xdr:from>
      <xdr:col>6</xdr:col>
      <xdr:colOff>557213</xdr:colOff>
      <xdr:row>8</xdr:row>
      <xdr:rowOff>147639</xdr:rowOff>
    </xdr:from>
    <xdr:to>
      <xdr:col>7</xdr:col>
      <xdr:colOff>123826</xdr:colOff>
      <xdr:row>10</xdr:row>
      <xdr:rowOff>100015</xdr:rowOff>
    </xdr:to>
    <xdr:sp macro="" textlink="">
      <xdr:nvSpPr>
        <xdr:cNvPr id="40" name="Oval 39">
          <a:extLst>
            <a:ext uri="{FF2B5EF4-FFF2-40B4-BE49-F238E27FC236}">
              <a16:creationId xmlns:a16="http://schemas.microsoft.com/office/drawing/2014/main" id="{23303B30-3CA3-468C-96E7-9A9D38C5B154}"/>
            </a:ext>
          </a:extLst>
        </xdr:cNvPr>
        <xdr:cNvSpPr/>
      </xdr:nvSpPr>
      <xdr:spPr>
        <a:xfrm>
          <a:off x="4367213" y="1671639"/>
          <a:ext cx="328613" cy="33337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3</a:t>
          </a:r>
        </a:p>
      </xdr:txBody>
    </xdr:sp>
    <xdr:clientData/>
  </xdr:twoCellAnchor>
  <xdr:twoCellAnchor>
    <xdr:from>
      <xdr:col>7</xdr:col>
      <xdr:colOff>193255</xdr:colOff>
      <xdr:row>4</xdr:row>
      <xdr:rowOff>124430</xdr:rowOff>
    </xdr:from>
    <xdr:to>
      <xdr:col>10</xdr:col>
      <xdr:colOff>389245</xdr:colOff>
      <xdr:row>6</xdr:row>
      <xdr:rowOff>40727</xdr:rowOff>
    </xdr:to>
    <xdr:grpSp>
      <xdr:nvGrpSpPr>
        <xdr:cNvPr id="50" name="Group 49">
          <a:extLst>
            <a:ext uri="{FF2B5EF4-FFF2-40B4-BE49-F238E27FC236}">
              <a16:creationId xmlns:a16="http://schemas.microsoft.com/office/drawing/2014/main" id="{F65B3C64-B5A5-98A4-7FC7-223D46B8D4DF}"/>
            </a:ext>
          </a:extLst>
        </xdr:cNvPr>
        <xdr:cNvGrpSpPr/>
      </xdr:nvGrpSpPr>
      <xdr:grpSpPr>
        <a:xfrm>
          <a:off x="6840345" y="886430"/>
          <a:ext cx="2461579" cy="276887"/>
          <a:chOff x="4765327" y="886477"/>
          <a:chExt cx="2481832" cy="298552"/>
        </a:xfrm>
      </xdr:grpSpPr>
      <xdr:sp macro="" textlink="Calculation!H12">
        <xdr:nvSpPr>
          <xdr:cNvPr id="41" name="TextBox 40">
            <a:extLst>
              <a:ext uri="{FF2B5EF4-FFF2-40B4-BE49-F238E27FC236}">
                <a16:creationId xmlns:a16="http://schemas.microsoft.com/office/drawing/2014/main" id="{4A2E3484-8A45-1F27-DD0E-A0669163159A}"/>
              </a:ext>
            </a:extLst>
          </xdr:cNvPr>
          <xdr:cNvSpPr txBox="1"/>
        </xdr:nvSpPr>
        <xdr:spPr>
          <a:xfrm>
            <a:off x="4765327" y="896003"/>
            <a:ext cx="1269561" cy="289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8C60F4DD-4CF8-4A44-BAAF-A14EA18293F9}" type="TxLink">
              <a:rPr lang="en-US" sz="1200" b="1" i="0" u="none" strike="noStrike">
                <a:solidFill>
                  <a:srgbClr val="353737"/>
                </a:solidFill>
                <a:latin typeface="+mn-lt"/>
              </a:rPr>
              <a:pPr algn="ctr"/>
              <a:t>Archer Lamble</a:t>
            </a:fld>
            <a:endParaRPr lang="en-US" sz="1100" b="1">
              <a:latin typeface="+mn-lt"/>
            </a:endParaRPr>
          </a:p>
        </xdr:txBody>
      </xdr:sp>
      <xdr:sp macro="" textlink="Calculation!F12">
        <xdr:nvSpPr>
          <xdr:cNvPr id="44" name="TextBox 43">
            <a:extLst>
              <a:ext uri="{FF2B5EF4-FFF2-40B4-BE49-F238E27FC236}">
                <a16:creationId xmlns:a16="http://schemas.microsoft.com/office/drawing/2014/main" id="{46EE756F-C9FA-4079-A7B7-F22083B9D952}"/>
              </a:ext>
            </a:extLst>
          </xdr:cNvPr>
          <xdr:cNvSpPr txBox="1"/>
        </xdr:nvSpPr>
        <xdr:spPr>
          <a:xfrm>
            <a:off x="6544893" y="886477"/>
            <a:ext cx="702266" cy="289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649A9ED2-8519-403D-A8F1-8C39095A0EE6}" type="TxLink">
              <a:rPr lang="en-US" sz="1200" b="1" i="0" u="none" strike="noStrike">
                <a:solidFill>
                  <a:srgbClr val="353737"/>
                </a:solidFill>
                <a:latin typeface="+mn-lt"/>
              </a:rPr>
              <a:pPr algn="ctr"/>
              <a:t>638389</a:t>
            </a:fld>
            <a:endParaRPr lang="en-US" sz="1100" b="1">
              <a:latin typeface="+mn-lt"/>
            </a:endParaRPr>
          </a:p>
        </xdr:txBody>
      </xdr:sp>
    </xdr:grpSp>
    <xdr:clientData/>
  </xdr:twoCellAnchor>
  <xdr:twoCellAnchor>
    <xdr:from>
      <xdr:col>7</xdr:col>
      <xdr:colOff>193738</xdr:colOff>
      <xdr:row>6</xdr:row>
      <xdr:rowOff>110147</xdr:rowOff>
    </xdr:from>
    <xdr:to>
      <xdr:col>10</xdr:col>
      <xdr:colOff>389246</xdr:colOff>
      <xdr:row>8</xdr:row>
      <xdr:rowOff>31853</xdr:rowOff>
    </xdr:to>
    <xdr:grpSp>
      <xdr:nvGrpSpPr>
        <xdr:cNvPr id="49" name="Group 48">
          <a:extLst>
            <a:ext uri="{FF2B5EF4-FFF2-40B4-BE49-F238E27FC236}">
              <a16:creationId xmlns:a16="http://schemas.microsoft.com/office/drawing/2014/main" id="{0292ABF1-CAA6-F7AA-52DC-BB8D90064AC9}"/>
            </a:ext>
          </a:extLst>
        </xdr:cNvPr>
        <xdr:cNvGrpSpPr/>
      </xdr:nvGrpSpPr>
      <xdr:grpSpPr>
        <a:xfrm>
          <a:off x="6840828" y="1232737"/>
          <a:ext cx="2461097" cy="302706"/>
          <a:chOff x="4765812" y="1253147"/>
          <a:chExt cx="2481347" cy="302706"/>
        </a:xfrm>
      </xdr:grpSpPr>
      <xdr:sp macro="" textlink="Calculation!H13">
        <xdr:nvSpPr>
          <xdr:cNvPr id="42" name="TextBox 41">
            <a:extLst>
              <a:ext uri="{FF2B5EF4-FFF2-40B4-BE49-F238E27FC236}">
                <a16:creationId xmlns:a16="http://schemas.microsoft.com/office/drawing/2014/main" id="{AD34B093-F947-4371-9148-28B16440335C}"/>
              </a:ext>
            </a:extLst>
          </xdr:cNvPr>
          <xdr:cNvSpPr txBox="1"/>
        </xdr:nvSpPr>
        <xdr:spPr>
          <a:xfrm>
            <a:off x="4765812" y="1253147"/>
            <a:ext cx="1020253"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D68C7AD8-DC1F-4113-9871-5FD8F511BA6F}" type="TxLink">
              <a:rPr lang="en-US" sz="1200" b="1" i="0" u="none" strike="noStrike">
                <a:solidFill>
                  <a:srgbClr val="353737"/>
                </a:solidFill>
                <a:latin typeface="+mn-lt"/>
              </a:rPr>
              <a:pPr algn="ctr"/>
              <a:t>Jack Potter</a:t>
            </a:fld>
            <a:endParaRPr lang="en-US" sz="1100" b="1">
              <a:latin typeface="+mn-lt"/>
            </a:endParaRPr>
          </a:p>
        </xdr:txBody>
      </xdr:sp>
      <xdr:sp macro="" textlink="Calculation!F13">
        <xdr:nvSpPr>
          <xdr:cNvPr id="45" name="TextBox 44">
            <a:extLst>
              <a:ext uri="{FF2B5EF4-FFF2-40B4-BE49-F238E27FC236}">
                <a16:creationId xmlns:a16="http://schemas.microsoft.com/office/drawing/2014/main" id="{C9421577-02B7-4F90-BA63-7A9C8FB44A6E}"/>
              </a:ext>
            </a:extLst>
          </xdr:cNvPr>
          <xdr:cNvSpPr txBox="1"/>
        </xdr:nvSpPr>
        <xdr:spPr>
          <a:xfrm>
            <a:off x="6544893" y="1286484"/>
            <a:ext cx="70226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9CFFA7C7-6A42-4B33-83AC-679D2CA8A372}" type="TxLink">
              <a:rPr lang="en-US" sz="1200" b="1" i="0" u="none" strike="noStrike">
                <a:solidFill>
                  <a:srgbClr val="353737"/>
                </a:solidFill>
                <a:latin typeface="+mn-lt"/>
              </a:rPr>
              <a:pPr algn="ctr"/>
              <a:t>600334</a:t>
            </a:fld>
            <a:endParaRPr lang="en-US" sz="1100" b="1">
              <a:latin typeface="+mn-lt"/>
            </a:endParaRPr>
          </a:p>
        </xdr:txBody>
      </xdr:sp>
    </xdr:grpSp>
    <xdr:clientData/>
  </xdr:twoCellAnchor>
  <xdr:twoCellAnchor>
    <xdr:from>
      <xdr:col>7</xdr:col>
      <xdr:colOff>182624</xdr:colOff>
      <xdr:row>8</xdr:row>
      <xdr:rowOff>157773</xdr:rowOff>
    </xdr:from>
    <xdr:to>
      <xdr:col>10</xdr:col>
      <xdr:colOff>389244</xdr:colOff>
      <xdr:row>10</xdr:row>
      <xdr:rowOff>46142</xdr:rowOff>
    </xdr:to>
    <xdr:grpSp>
      <xdr:nvGrpSpPr>
        <xdr:cNvPr id="48" name="Group 47">
          <a:extLst>
            <a:ext uri="{FF2B5EF4-FFF2-40B4-BE49-F238E27FC236}">
              <a16:creationId xmlns:a16="http://schemas.microsoft.com/office/drawing/2014/main" id="{1F3A8232-1AB4-D3E6-84E7-84B818927677}"/>
            </a:ext>
          </a:extLst>
        </xdr:cNvPr>
        <xdr:cNvGrpSpPr/>
      </xdr:nvGrpSpPr>
      <xdr:grpSpPr>
        <a:xfrm>
          <a:off x="6829714" y="1661363"/>
          <a:ext cx="2472209" cy="269369"/>
          <a:chOff x="4754636" y="1681773"/>
          <a:chExt cx="2492523" cy="269369"/>
        </a:xfrm>
      </xdr:grpSpPr>
      <xdr:sp macro="" textlink="Calculation!H14">
        <xdr:nvSpPr>
          <xdr:cNvPr id="43" name="TextBox 42">
            <a:extLst>
              <a:ext uri="{FF2B5EF4-FFF2-40B4-BE49-F238E27FC236}">
                <a16:creationId xmlns:a16="http://schemas.microsoft.com/office/drawing/2014/main" id="{02093E8D-EA18-4CDF-B205-41CBE789B564}"/>
              </a:ext>
            </a:extLst>
          </xdr:cNvPr>
          <xdr:cNvSpPr txBox="1"/>
        </xdr:nvSpPr>
        <xdr:spPr>
          <a:xfrm>
            <a:off x="4754636" y="1681773"/>
            <a:ext cx="925328"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5BABC90C-8E6C-44E4-861D-655A982949B1}" type="TxLink">
              <a:rPr lang="en-US" sz="1200" b="1" i="0" u="none" strike="noStrike">
                <a:solidFill>
                  <a:srgbClr val="353737"/>
                </a:solidFill>
                <a:latin typeface="+mn-lt"/>
              </a:rPr>
              <a:pPr algn="ctr"/>
              <a:t>Taj Shand</a:t>
            </a:fld>
            <a:endParaRPr lang="en-US" sz="1100" b="1">
              <a:latin typeface="+mn-lt"/>
            </a:endParaRPr>
          </a:p>
        </xdr:txBody>
      </xdr:sp>
      <xdr:sp macro="" textlink="Calculation!F14">
        <xdr:nvSpPr>
          <xdr:cNvPr id="47" name="TextBox 46">
            <a:extLst>
              <a:ext uri="{FF2B5EF4-FFF2-40B4-BE49-F238E27FC236}">
                <a16:creationId xmlns:a16="http://schemas.microsoft.com/office/drawing/2014/main" id="{A6682800-4308-477B-B6A6-5D01970C374C}"/>
              </a:ext>
            </a:extLst>
          </xdr:cNvPr>
          <xdr:cNvSpPr txBox="1"/>
        </xdr:nvSpPr>
        <xdr:spPr>
          <a:xfrm>
            <a:off x="6544893" y="1681773"/>
            <a:ext cx="702266"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49BB0C45-A6F4-4125-BE41-1D0353E54B43}" type="TxLink">
              <a:rPr lang="en-US" sz="1200" b="1" i="0" u="none" strike="noStrike">
                <a:solidFill>
                  <a:srgbClr val="353737"/>
                </a:solidFill>
                <a:latin typeface="+mn-lt"/>
              </a:rPr>
              <a:pPr algn="ctr"/>
              <a:t>558899</a:t>
            </a:fld>
            <a:endParaRPr lang="en-US" sz="1100" b="1">
              <a:latin typeface="+mn-lt"/>
            </a:endParaRPr>
          </a:p>
        </xdr:txBody>
      </xdr:sp>
    </xdr:grpSp>
    <xdr:clientData/>
  </xdr:twoCellAnchor>
  <xdr:twoCellAnchor>
    <xdr:from>
      <xdr:col>5</xdr:col>
      <xdr:colOff>681038</xdr:colOff>
      <xdr:row>2</xdr:row>
      <xdr:rowOff>157163</xdr:rowOff>
    </xdr:from>
    <xdr:to>
      <xdr:col>5</xdr:col>
      <xdr:colOff>726757</xdr:colOff>
      <xdr:row>10</xdr:row>
      <xdr:rowOff>80963</xdr:rowOff>
    </xdr:to>
    <xdr:sp macro="" textlink="">
      <xdr:nvSpPr>
        <xdr:cNvPr id="51" name="Rectangle 50">
          <a:extLst>
            <a:ext uri="{FF2B5EF4-FFF2-40B4-BE49-F238E27FC236}">
              <a16:creationId xmlns:a16="http://schemas.microsoft.com/office/drawing/2014/main" id="{EE468588-3D77-31C3-CF82-4CC6DD803802}"/>
            </a:ext>
          </a:extLst>
        </xdr:cNvPr>
        <xdr:cNvSpPr/>
      </xdr:nvSpPr>
      <xdr:spPr>
        <a:xfrm>
          <a:off x="5824538" y="538163"/>
          <a:ext cx="45719" cy="1428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xdr:colOff>
      <xdr:row>11</xdr:row>
      <xdr:rowOff>36195</xdr:rowOff>
    </xdr:from>
    <xdr:to>
      <xdr:col>12</xdr:col>
      <xdr:colOff>0</xdr:colOff>
      <xdr:row>11</xdr:row>
      <xdr:rowOff>119063</xdr:rowOff>
    </xdr:to>
    <xdr:sp macro="" textlink="">
      <xdr:nvSpPr>
        <xdr:cNvPr id="52" name="Rectangle 51">
          <a:extLst>
            <a:ext uri="{FF2B5EF4-FFF2-40B4-BE49-F238E27FC236}">
              <a16:creationId xmlns:a16="http://schemas.microsoft.com/office/drawing/2014/main" id="{502539CD-BC90-41F7-A226-E89E7764E782}"/>
            </a:ext>
          </a:extLst>
        </xdr:cNvPr>
        <xdr:cNvSpPr/>
      </xdr:nvSpPr>
      <xdr:spPr>
        <a:xfrm rot="16200000" flipH="1">
          <a:off x="5197317" y="-3084671"/>
          <a:ext cx="82868" cy="1047749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304799</xdr:colOff>
      <xdr:row>13</xdr:row>
      <xdr:rowOff>90487</xdr:rowOff>
    </xdr:from>
    <xdr:to>
      <xdr:col>11</xdr:col>
      <xdr:colOff>319088</xdr:colOff>
      <xdr:row>23</xdr:row>
      <xdr:rowOff>157164</xdr:rowOff>
    </xdr:to>
    <xdr:graphicFrame macro="">
      <xdr:nvGraphicFramePr>
        <xdr:cNvPr id="6" name="Chart 5">
          <a:extLst>
            <a:ext uri="{FF2B5EF4-FFF2-40B4-BE49-F238E27FC236}">
              <a16:creationId xmlns:a16="http://schemas.microsoft.com/office/drawing/2014/main" id="{0476E310-337D-490A-833D-32E8A25F5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519113</xdr:colOff>
      <xdr:row>11</xdr:row>
      <xdr:rowOff>183094</xdr:rowOff>
    </xdr:from>
    <xdr:ext cx="1647825" cy="270395"/>
    <xdr:sp macro="" textlink="">
      <xdr:nvSpPr>
        <xdr:cNvPr id="8" name="TextBox 7">
          <a:extLst>
            <a:ext uri="{FF2B5EF4-FFF2-40B4-BE49-F238E27FC236}">
              <a16:creationId xmlns:a16="http://schemas.microsoft.com/office/drawing/2014/main" id="{35E27B67-A1CC-E8D6-2AE1-535DBE2E659A}"/>
            </a:ext>
          </a:extLst>
        </xdr:cNvPr>
        <xdr:cNvSpPr txBox="1"/>
      </xdr:nvSpPr>
      <xdr:spPr>
        <a:xfrm>
          <a:off x="7186613" y="2259544"/>
          <a:ext cx="1647825" cy="270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200" b="1">
              <a:latin typeface="+mn-lt"/>
            </a:rPr>
            <a:t>Sales by Month</a:t>
          </a:r>
        </a:p>
      </xdr:txBody>
    </xdr:sp>
    <xdr:clientData/>
  </xdr:oneCellAnchor>
  <xdr:twoCellAnchor>
    <xdr:from>
      <xdr:col>5</xdr:col>
      <xdr:colOff>685801</xdr:colOff>
      <xdr:row>12</xdr:row>
      <xdr:rowOff>28575</xdr:rowOff>
    </xdr:from>
    <xdr:to>
      <xdr:col>5</xdr:col>
      <xdr:colOff>731520</xdr:colOff>
      <xdr:row>24</xdr:row>
      <xdr:rowOff>33338</xdr:rowOff>
    </xdr:to>
    <xdr:sp macro="" textlink="">
      <xdr:nvSpPr>
        <xdr:cNvPr id="9" name="Rectangle 8">
          <a:extLst>
            <a:ext uri="{FF2B5EF4-FFF2-40B4-BE49-F238E27FC236}">
              <a16:creationId xmlns:a16="http://schemas.microsoft.com/office/drawing/2014/main" id="{CD320211-FF6B-49DB-B89B-CACF1A4B2A93}"/>
            </a:ext>
          </a:extLst>
        </xdr:cNvPr>
        <xdr:cNvSpPr/>
      </xdr:nvSpPr>
      <xdr:spPr>
        <a:xfrm>
          <a:off x="5829301" y="2295525"/>
          <a:ext cx="45719" cy="216693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985838</xdr:colOff>
      <xdr:row>29</xdr:row>
      <xdr:rowOff>38100</xdr:rowOff>
    </xdr:from>
    <xdr:to>
      <xdr:col>4</xdr:col>
      <xdr:colOff>366713</xdr:colOff>
      <xdr:row>39</xdr:row>
      <xdr:rowOff>150020</xdr:rowOff>
    </xdr:to>
    <xdr:graphicFrame macro="">
      <xdr:nvGraphicFramePr>
        <xdr:cNvPr id="11" name="Chart 10">
          <a:extLst>
            <a:ext uri="{FF2B5EF4-FFF2-40B4-BE49-F238E27FC236}">
              <a16:creationId xmlns:a16="http://schemas.microsoft.com/office/drawing/2014/main" id="{C8490C11-446E-43F7-A6FB-F72D844F3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200022</xdr:colOff>
      <xdr:row>29</xdr:row>
      <xdr:rowOff>38101</xdr:rowOff>
    </xdr:from>
    <xdr:to>
      <xdr:col>9</xdr:col>
      <xdr:colOff>647698</xdr:colOff>
      <xdr:row>40</xdr:row>
      <xdr:rowOff>54771</xdr:rowOff>
    </xdr:to>
    <xdr:graphicFrame macro="">
      <xdr:nvGraphicFramePr>
        <xdr:cNvPr id="12" name="Chart 11">
          <a:extLst>
            <a:ext uri="{FF2B5EF4-FFF2-40B4-BE49-F238E27FC236}">
              <a16:creationId xmlns:a16="http://schemas.microsoft.com/office/drawing/2014/main" id="{560D357F-E6C1-4B25-B817-1C813C3A6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671512</xdr:colOff>
      <xdr:row>25</xdr:row>
      <xdr:rowOff>109538</xdr:rowOff>
    </xdr:from>
    <xdr:to>
      <xdr:col>9</xdr:col>
      <xdr:colOff>261938</xdr:colOff>
      <xdr:row>27</xdr:row>
      <xdr:rowOff>161925</xdr:rowOff>
    </xdr:to>
    <mc:AlternateContent xmlns:mc="http://schemas.openxmlformats.org/markup-compatibility/2006" xmlns:a14="http://schemas.microsoft.com/office/drawing/2010/main">
      <mc:Choice Requires="a14">
        <xdr:graphicFrame macro="">
          <xdr:nvGraphicFramePr>
            <xdr:cNvPr id="22" name="ProductGroup">
              <a:extLst>
                <a:ext uri="{FF2B5EF4-FFF2-40B4-BE49-F238E27FC236}">
                  <a16:creationId xmlns:a16="http://schemas.microsoft.com/office/drawing/2014/main" id="{461CB44F-3097-407A-97CA-2D265B7231C2}"/>
                </a:ext>
              </a:extLst>
            </xdr:cNvPr>
            <xdr:cNvGraphicFramePr/>
          </xdr:nvGraphicFramePr>
          <xdr:xfrm>
            <a:off x="0" y="0"/>
            <a:ext cx="0" cy="0"/>
          </xdr:xfrm>
          <a:graphic>
            <a:graphicData uri="http://schemas.microsoft.com/office/drawing/2010/slicer">
              <sle:slicer xmlns:sle="http://schemas.microsoft.com/office/drawing/2010/slicer" name="ProductGroup"/>
            </a:graphicData>
          </a:graphic>
        </xdr:graphicFrame>
      </mc:Choice>
      <mc:Fallback xmlns="">
        <xdr:sp macro="" textlink="">
          <xdr:nvSpPr>
            <xdr:cNvPr id="0" name=""/>
            <xdr:cNvSpPr>
              <a:spLocks noTextEdit="1"/>
            </xdr:cNvSpPr>
          </xdr:nvSpPr>
          <xdr:spPr>
            <a:xfrm>
              <a:off x="1433512" y="4729163"/>
              <a:ext cx="7019926" cy="4333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14290</xdr:colOff>
      <xdr:row>24</xdr:row>
      <xdr:rowOff>104775</xdr:rowOff>
    </xdr:from>
    <xdr:to>
      <xdr:col>11</xdr:col>
      <xdr:colOff>757238</xdr:colOff>
      <xdr:row>24</xdr:row>
      <xdr:rowOff>171450</xdr:rowOff>
    </xdr:to>
    <xdr:sp macro="" textlink="">
      <xdr:nvSpPr>
        <xdr:cNvPr id="3" name="Rectangle 2">
          <a:extLst>
            <a:ext uri="{FF2B5EF4-FFF2-40B4-BE49-F238E27FC236}">
              <a16:creationId xmlns:a16="http://schemas.microsoft.com/office/drawing/2014/main" id="{EFDEDF3C-53B0-4734-A00E-D2D733009739}"/>
            </a:ext>
          </a:extLst>
        </xdr:cNvPr>
        <xdr:cNvSpPr/>
      </xdr:nvSpPr>
      <xdr:spPr>
        <a:xfrm rot="16200000" flipH="1">
          <a:off x="5210176" y="-661986"/>
          <a:ext cx="66675" cy="1045844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40</xdr:row>
      <xdr:rowOff>128588</xdr:rowOff>
    </xdr:from>
    <xdr:to>
      <xdr:col>12</xdr:col>
      <xdr:colOff>0</xdr:colOff>
      <xdr:row>41</xdr:row>
      <xdr:rowOff>171450</xdr:rowOff>
    </xdr:to>
    <xdr:sp macro="" textlink="">
      <xdr:nvSpPr>
        <xdr:cNvPr id="5" name="Rectangle 4">
          <a:extLst>
            <a:ext uri="{FF2B5EF4-FFF2-40B4-BE49-F238E27FC236}">
              <a16:creationId xmlns:a16="http://schemas.microsoft.com/office/drawing/2014/main" id="{07006798-0B50-42A3-85EA-944B69047BCD}"/>
            </a:ext>
          </a:extLst>
        </xdr:cNvPr>
        <xdr:cNvSpPr/>
      </xdr:nvSpPr>
      <xdr:spPr>
        <a:xfrm rot="16200000">
          <a:off x="5122069" y="2483644"/>
          <a:ext cx="233362" cy="10477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266700</xdr:colOff>
      <xdr:row>6</xdr:row>
      <xdr:rowOff>138113</xdr:rowOff>
    </xdr:from>
    <xdr:ext cx="184731" cy="254557"/>
    <xdr:sp macro="" textlink="">
      <xdr:nvSpPr>
        <xdr:cNvPr id="2" name="TextBox 1">
          <a:extLst>
            <a:ext uri="{FF2B5EF4-FFF2-40B4-BE49-F238E27FC236}">
              <a16:creationId xmlns:a16="http://schemas.microsoft.com/office/drawing/2014/main" id="{52E51424-C63A-D383-1BE0-61D3B98A5097}"/>
            </a:ext>
          </a:extLst>
        </xdr:cNvPr>
        <xdr:cNvSpPr txBox="1"/>
      </xdr:nvSpPr>
      <xdr:spPr>
        <a:xfrm>
          <a:off x="266700" y="1281113"/>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ck" refreshedDate="44831.862039236112" backgroundQuery="1" createdVersion="8" refreshedVersion="8" minRefreshableVersion="3" recordCount="0" supportSubquery="1" supportAdvancedDrill="1" xr:uid="{E54230E9-DCB1-48B9-9E68-BD032DA02BAD}">
  <cacheSource type="external" connectionId="7"/>
  <cacheFields count="2">
    <cacheField name="[Dateinfo].[Month Flag].[Month Flag]" caption="Month Flag" numFmtId="0" hierarchy="4" level="1">
      <sharedItems containsSemiMixedTypes="0" containsNonDate="0" containsString="0"/>
    </cacheField>
    <cacheField name="[Dateinfo].[Month Name].[Month Name]" caption="Month Name" numFmtId="0" hierarchy="1" level="1">
      <sharedItems count="1">
        <s v="April"/>
      </sharedItems>
    </cacheField>
  </cacheFields>
  <cacheHierarchies count="33">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2" memberValueDatatype="130" unbalanced="0">
      <fieldsUsage count="2">
        <fieldUsage x="-1"/>
        <fieldUsage x="1"/>
      </fieldsUsage>
    </cacheHierarchy>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13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Count of Sales Value]" caption="Count of Sales Value" measure="1" displayFolder="" measureGroup="SalesData" count="0" hidden="1">
      <extLst>
        <ext xmlns:x15="http://schemas.microsoft.com/office/spreadsheetml/2010/11/main" uri="{B97F6D7D-B522-45F9-BDA1-12C45D357490}">
          <x15:cacheHierarchy aggregatedColumn="22"/>
        </ext>
      </extLst>
    </cacheHierarchy>
    <cacheHierarchy uniqueName="[Measures].[Sum of Sales Value]" caption="Sum of Sales Value" measure="1" displayFolder="" measureGroup="SalesData" count="0" hidden="1">
      <extLst>
        <ext xmlns:x15="http://schemas.microsoft.com/office/spreadsheetml/2010/11/main" uri="{B97F6D7D-B522-45F9-BDA1-12C45D357490}">
          <x15:cacheHierarchy aggregatedColumn="22"/>
        </ext>
      </extLst>
    </cacheHierarchy>
    <cacheHierarchy uniqueName="[Measures].[Sum of SalespersonPersonID]" caption="Sum of SalespersonPersonID" measure="1" displayFolder="" measureGroup="SalesData" count="0" hidden="1">
      <extLst>
        <ext xmlns:x15="http://schemas.microsoft.com/office/spreadsheetml/2010/11/main" uri="{B97F6D7D-B522-45F9-BDA1-12C45D357490}">
          <x15:cacheHierarchy aggregatedColumn="17"/>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ck" refreshedDate="44831.862040509259" backgroundQuery="1" createdVersion="8" refreshedVersion="8" minRefreshableVersion="3" recordCount="0" supportSubquery="1" supportAdvancedDrill="1" xr:uid="{BE1D6CC5-4040-4436-A8A4-3B1C832350CB}">
  <cacheSource type="external" connectionId="7"/>
  <cacheFields count="2">
    <cacheField name="[Dateinfo].[Month Flag].[Month Flag]" caption="Month Flag" numFmtId="0" hierarchy="4" level="1">
      <sharedItems containsSemiMixedTypes="0" containsNonDate="0" containsString="0"/>
    </cacheField>
    <cacheField name="[Dateinfo].[Month Name].[Month Name]" caption="Month Name" numFmtId="0" hierarchy="1" level="1">
      <sharedItems count="1">
        <s v="May"/>
      </sharedItems>
    </cacheField>
  </cacheFields>
  <cacheHierarchies count="33">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2" memberValueDatatype="130" unbalanced="0">
      <fieldsUsage count="2">
        <fieldUsage x="-1"/>
        <fieldUsage x="1"/>
      </fieldsUsage>
    </cacheHierarchy>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13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Count of Sales Value]" caption="Count of Sales Value" measure="1" displayFolder="" measureGroup="SalesData" count="0" hidden="1">
      <extLst>
        <ext xmlns:x15="http://schemas.microsoft.com/office/spreadsheetml/2010/11/main" uri="{B97F6D7D-B522-45F9-BDA1-12C45D357490}">
          <x15:cacheHierarchy aggregatedColumn="22"/>
        </ext>
      </extLst>
    </cacheHierarchy>
    <cacheHierarchy uniqueName="[Measures].[Sum of Sales Value]" caption="Sum of Sales Value" measure="1" displayFolder="" measureGroup="SalesData" count="0" hidden="1">
      <extLst>
        <ext xmlns:x15="http://schemas.microsoft.com/office/spreadsheetml/2010/11/main" uri="{B97F6D7D-B522-45F9-BDA1-12C45D357490}">
          <x15:cacheHierarchy aggregatedColumn="22"/>
        </ext>
      </extLst>
    </cacheHierarchy>
    <cacheHierarchy uniqueName="[Measures].[Sum of SalespersonPersonID]" caption="Sum of SalespersonPersonID" measure="1" displayFolder="" measureGroup="SalesData" count="0" hidden="1">
      <extLst>
        <ext xmlns:x15="http://schemas.microsoft.com/office/spreadsheetml/2010/11/main" uri="{B97F6D7D-B522-45F9-BDA1-12C45D357490}">
          <x15:cacheHierarchy aggregatedColumn="17"/>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ck" refreshedDate="44831.863175347222" backgroundQuery="1" createdVersion="8" refreshedVersion="8" minRefreshableVersion="3" recordCount="0" supportSubquery="1" supportAdvancedDrill="1" xr:uid="{4401B83F-BA24-4114-9B2A-65C743A7AD91}">
  <cacheSource type="external" connectionId="7"/>
  <cacheFields count="3">
    <cacheField name="[Dateinfo].[Month Flag].[Month Flag]" caption="Month Flag" numFmtId="0" hierarchy="4" level="1">
      <sharedItems count="2">
        <s v="Latest"/>
        <s v="Previous"/>
      </sharedItems>
    </cacheField>
    <cacheField name="[Measures].[Sum of Sales Value]" caption="Sum of Sales Value" numFmtId="0" hierarchy="31" level="32767"/>
    <cacheField name="[MasterProduct].[ProductGroup].[ProductGroup]" caption="ProductGroup" numFmtId="0" hierarchy="10" level="1">
      <sharedItems count="7">
        <s v="Chocolate"/>
        <s v="Clothing"/>
        <s v="Mug"/>
        <s v="Packaging"/>
        <s v="Special"/>
        <s v="Toy"/>
        <s v="USB"/>
      </sharedItems>
    </cacheField>
  </cacheFields>
  <cacheHierarchies count="33">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13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2"/>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Count of Sales Value]" caption="Count of Sales Value" measure="1" displayFolder="" measureGroup="SalesData" count="0" hidden="1">
      <extLst>
        <ext xmlns:x15="http://schemas.microsoft.com/office/spreadsheetml/2010/11/main" uri="{B97F6D7D-B522-45F9-BDA1-12C45D357490}">
          <x15:cacheHierarchy aggregatedColumn="22"/>
        </ext>
      </extLst>
    </cacheHierarchy>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SalespersonPersonID]" caption="Sum of SalespersonPersonID" measure="1" displayFolder="" measureGroup="SalesData" count="0" hidden="1">
      <extLst>
        <ext xmlns:x15="http://schemas.microsoft.com/office/spreadsheetml/2010/11/main" uri="{B97F6D7D-B522-45F9-BDA1-12C45D357490}">
          <x15:cacheHierarchy aggregatedColumn="17"/>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ck" refreshedDate="44831.863176620369" backgroundQuery="1" createdVersion="8" refreshedVersion="8" minRefreshableVersion="3" recordCount="0" supportSubquery="1" supportAdvancedDrill="1" xr:uid="{E8DE2699-FB39-4DA6-AAB2-052A73A7132D}">
  <cacheSource type="external" connectionId="7"/>
  <cacheFields count="3">
    <cacheField name="[Dateinfo].[Month Flag].[Month Flag]" caption="Month Flag" numFmtId="0" hierarchy="4" level="1">
      <sharedItems containsSemiMixedTypes="0" containsNonDate="0" containsString="0"/>
    </cacheField>
    <cacheField name="[Measures].[Sum of Sales Value]" caption="Sum of Sales Value" numFmtId="0" hierarchy="31" level="32767"/>
    <cacheField name="[MasterSalesEmp].[FullName].[FullName]" caption="FullName" numFmtId="0" hierarchy="12" level="1">
      <sharedItems count="10">
        <s v="Amy Trefl"/>
        <s v="Anthony Grosse"/>
        <s v="Archer Lamble"/>
        <s v="Hudson Hollinworth"/>
        <s v="Hudson Onslow"/>
        <s v="Jack Potter"/>
        <s v="Kayla Woodcock"/>
        <s v="Lily Code"/>
        <s v="Sophia Hinton"/>
        <s v="Taj Shand"/>
      </sharedItems>
    </cacheField>
  </cacheFields>
  <cacheHierarchies count="33">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13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Count of Sales Value]" caption="Count of Sales Value" measure="1" displayFolder="" measureGroup="SalesData" count="0" hidden="1">
      <extLst>
        <ext xmlns:x15="http://schemas.microsoft.com/office/spreadsheetml/2010/11/main" uri="{B97F6D7D-B522-45F9-BDA1-12C45D357490}">
          <x15:cacheHierarchy aggregatedColumn="22"/>
        </ext>
      </extLst>
    </cacheHierarchy>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SalespersonPersonID]" caption="Sum of SalespersonPersonID" measure="1" displayFolder="" measureGroup="SalesData" count="0" hidden="1">
      <extLst>
        <ext xmlns:x15="http://schemas.microsoft.com/office/spreadsheetml/2010/11/main" uri="{B97F6D7D-B522-45F9-BDA1-12C45D357490}">
          <x15:cacheHierarchy aggregatedColumn="17"/>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ck" refreshedDate="44831.863178009262" backgroundQuery="1" createdVersion="8" refreshedVersion="8" minRefreshableVersion="3" recordCount="0" supportSubquery="1" supportAdvancedDrill="1" xr:uid="{4B762A06-FA5B-4D80-B9B0-0A28B571546B}">
  <cacheSource type="external" connectionId="7"/>
  <cacheFields count="2">
    <cacheField name="[Dateinfo].[Month Flag].[Month Flag]" caption="Month Flag" numFmtId="0" hierarchy="4" level="1">
      <sharedItems count="2">
        <s v="Latest"/>
        <s v="Previous"/>
      </sharedItems>
    </cacheField>
    <cacheField name="[Measures].[Sum of Sales Value]" caption="Sum of Sales Value" numFmtId="0" hierarchy="31" level="32767"/>
  </cacheFields>
  <cacheHierarchies count="33">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13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Count of Sales Value]" caption="Count of Sales Value" measure="1" displayFolder="" measureGroup="SalesData" count="0" hidden="1">
      <extLst>
        <ext xmlns:x15="http://schemas.microsoft.com/office/spreadsheetml/2010/11/main" uri="{B97F6D7D-B522-45F9-BDA1-12C45D357490}">
          <x15:cacheHierarchy aggregatedColumn="22"/>
        </ext>
      </extLst>
    </cacheHierarchy>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SalespersonPersonID]" caption="Sum of SalespersonPersonID" measure="1" displayFolder="" measureGroup="SalesData" count="0" hidden="1">
      <extLst>
        <ext xmlns:x15="http://schemas.microsoft.com/office/spreadsheetml/2010/11/main" uri="{B97F6D7D-B522-45F9-BDA1-12C45D357490}">
          <x15:cacheHierarchy aggregatedColumn="17"/>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ck" refreshedDate="44831.863179513886" backgroundQuery="1" createdVersion="8" refreshedVersion="8" minRefreshableVersion="3" recordCount="0" supportSubquery="1" supportAdvancedDrill="1" xr:uid="{65AEDFD2-EF89-4A0D-8F65-F9995CD738AF}">
  <cacheSource type="external" connectionId="7"/>
  <cacheFields count="3">
    <cacheField name="[Dateinfo].[Month Flag].[Month Flag]" caption="Month Flag" numFmtId="0" hierarchy="4" level="1">
      <sharedItems count="2">
        <s v="Latest"/>
        <s v="Previous"/>
      </sharedItems>
    </cacheField>
    <cacheField name="[Measures].[Sum of Sales Value]" caption="Sum of Sales Value" numFmtId="0" hierarchy="31" level="32767"/>
    <cacheField name="[Dateinfo].[Start of Month].[Start of Month]" caption="Start of Month" numFmtId="0" hierarchy="3" level="1">
      <sharedItems containsSemiMixedTypes="0" containsNonDate="0" containsDate="1" containsString="0" minDate="2020-01-01T00:00:00" maxDate="2020-05-02T00:00:00" count="5">
        <d v="2020-01-01T00:00:00"/>
        <d v="2020-02-01T00:00:00"/>
        <d v="2020-03-01T00:00:00"/>
        <d v="2020-04-01T00:00:00"/>
        <d v="2020-05-01T00:00:00"/>
      </sharedItems>
    </cacheField>
  </cacheFields>
  <cacheHierarchies count="33">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2" memberValueDatatype="7" unbalanced="0">
      <fieldsUsage count="2">
        <fieldUsage x="-1"/>
        <fieldUsage x="2"/>
      </fieldsUsage>
    </cacheHierarchy>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13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Count of Sales Value]" caption="Count of Sales Value" measure="1" displayFolder="" measureGroup="SalesData" count="0" hidden="1">
      <extLst>
        <ext xmlns:x15="http://schemas.microsoft.com/office/spreadsheetml/2010/11/main" uri="{B97F6D7D-B522-45F9-BDA1-12C45D357490}">
          <x15:cacheHierarchy aggregatedColumn="22"/>
        </ext>
      </extLst>
    </cacheHierarchy>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SalespersonPersonID]" caption="Sum of SalespersonPersonID" measure="1" displayFolder="" measureGroup="SalesData" count="0" hidden="1">
      <extLst>
        <ext xmlns:x15="http://schemas.microsoft.com/office/spreadsheetml/2010/11/main" uri="{B97F6D7D-B522-45F9-BDA1-12C45D357490}">
          <x15:cacheHierarchy aggregatedColumn="17"/>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ck" refreshedDate="44831.877172337961" backgroundQuery="1" createdVersion="8" refreshedVersion="8" minRefreshableVersion="3" recordCount="0" supportSubquery="1" supportAdvancedDrill="1" xr:uid="{85A63133-4B6C-40D4-92F3-F6531B0B91DA}">
  <cacheSource type="external" connectionId="7"/>
  <cacheFields count="4">
    <cacheField name="[Dateinfo].[Month Flag].[Month Flag]" caption="Month Flag" numFmtId="0" hierarchy="4" level="1">
      <sharedItems containsSemiMixedTypes="0" containsNonDate="0" containsString="0"/>
    </cacheField>
    <cacheField name="[Measures].[Sum of Sales Value]" caption="Sum of Sales Value" numFmtId="0" hierarchy="31" level="32767"/>
    <cacheField name="[MasterSalesEmp].[FullName].[FullName]" caption="FullName" numFmtId="0" hierarchy="12" level="1">
      <sharedItems count="5">
        <s v="Anthony Grosse"/>
        <s v="Jack Potter"/>
        <s v="Lily Code"/>
        <s v="Sophia Hinton"/>
        <s v="Taj Shand"/>
      </sharedItems>
    </cacheField>
    <cacheField name="[MasterProduct].[ProductGroup].[ProductGroup]" caption="ProductGroup" numFmtId="0" hierarchy="10" level="1">
      <sharedItems containsSemiMixedTypes="0" containsNonDate="0" containsString="0"/>
    </cacheField>
  </cacheFields>
  <cacheHierarchies count="33">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13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3"/>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Count of Sales Value]" caption="Count of Sales Value" measure="1" displayFolder="" measureGroup="SalesData" count="0" hidden="1">
      <extLst>
        <ext xmlns:x15="http://schemas.microsoft.com/office/spreadsheetml/2010/11/main" uri="{B97F6D7D-B522-45F9-BDA1-12C45D357490}">
          <x15:cacheHierarchy aggregatedColumn="22"/>
        </ext>
      </extLst>
    </cacheHierarchy>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SalespersonPersonID]" caption="Sum of SalespersonPersonID" measure="1" displayFolder="" measureGroup="SalesData" count="0" hidden="1">
      <extLst>
        <ext xmlns:x15="http://schemas.microsoft.com/office/spreadsheetml/2010/11/main" uri="{B97F6D7D-B522-45F9-BDA1-12C45D357490}">
          <x15:cacheHierarchy aggregatedColumn="17"/>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ck" refreshedDate="44831.877172916669" backgroundQuery="1" createdVersion="8" refreshedVersion="8" minRefreshableVersion="3" recordCount="0" supportSubquery="1" supportAdvancedDrill="1" xr:uid="{3A83B2FE-76BE-4220-A37B-D0C72950462F}">
  <cacheSource type="external" connectionId="7"/>
  <cacheFields count="5">
    <cacheField name="[Dateinfo].[Month Flag].[Month Flag]" caption="Month Flag" numFmtId="0" hierarchy="4" level="1">
      <sharedItems containsSemiMixedTypes="0" containsNonDate="0" containsString="0"/>
    </cacheField>
    <cacheField name="[Measures].[Sum of Sales Value]" caption="Sum of Sales Value" numFmtId="0" hierarchy="31" level="32767"/>
    <cacheField name="[MasterSalesEmp].[FullName].[FullName]" caption="FullName" numFmtId="0" hierarchy="12" level="1">
      <sharedItems count="5">
        <s v="Amy Trefl"/>
        <s v="Archer Lamble"/>
        <s v="Hudson Hollinworth"/>
        <s v="Hudson Onslow"/>
        <s v="Taj Shand"/>
      </sharedItems>
    </cacheField>
    <cacheField name="[MasterCustomer].[CustomerName].[CustomerName]" caption="CustomerName" numFmtId="0" hierarchy="7" level="1">
      <sharedItems count="5">
        <s v="Agrita Abele"/>
        <s v="Baalaamjali Devulapalli"/>
        <s v="Daakshaayaani Sankaramanchi"/>
        <s v="Wingtip Toys (Bethel Acres, OK)"/>
        <s v="Wingtip Toys (Cape Neddick, ME)"/>
      </sharedItems>
    </cacheField>
    <cacheField name="[MasterProduct].[ProductGroup].[ProductGroup]" caption="ProductGroup" numFmtId="0" hierarchy="10" level="1">
      <sharedItems containsSemiMixedTypes="0" containsNonDate="0" containsString="0"/>
    </cacheField>
  </cacheFields>
  <cacheHierarchies count="33">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130" unbalanced="0"/>
    <cacheHierarchy uniqueName="[MasterCustomer].[CustomerName]" caption="CustomerName" attribute="1" defaultMemberUniqueName="[MasterCustomer].[CustomerName].[All]" allUniqueName="[MasterCustomer].[CustomerName].[All]" dimensionUniqueName="[MasterCustomer]" displayFolder="" count="2" memberValueDatatype="130" unbalanced="0">
      <fieldsUsage count="2">
        <fieldUsage x="-1"/>
        <fieldUsage x="3"/>
      </fieldsUsage>
    </cacheHierarchy>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4"/>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Count of Sales Value]" caption="Count of Sales Value" measure="1" displayFolder="" measureGroup="SalesData" count="0" hidden="1">
      <extLst>
        <ext xmlns:x15="http://schemas.microsoft.com/office/spreadsheetml/2010/11/main" uri="{B97F6D7D-B522-45F9-BDA1-12C45D357490}">
          <x15:cacheHierarchy aggregatedColumn="22"/>
        </ext>
      </extLst>
    </cacheHierarchy>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SalespersonPersonID]" caption="Sum of SalespersonPersonID" measure="1" displayFolder="" measureGroup="SalesData" count="0" hidden="1">
      <extLst>
        <ext xmlns:x15="http://schemas.microsoft.com/office/spreadsheetml/2010/11/main" uri="{B97F6D7D-B522-45F9-BDA1-12C45D357490}">
          <x15:cacheHierarchy aggregatedColumn="17"/>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ck" refreshedDate="44831.863180671295" backgroundQuery="1" createdVersion="3" refreshedVersion="8" minRefreshableVersion="3" recordCount="0" supportSubquery="1" supportAdvancedDrill="1" xr:uid="{31DFE51A-0858-4672-B2B6-4DD8243B3201}">
  <cacheSource type="external" connectionId="7">
    <extLst>
      <ext xmlns:x14="http://schemas.microsoft.com/office/spreadsheetml/2009/9/main" uri="{F057638F-6D5F-4e77-A914-E7F072B9BCA8}">
        <x14:sourceConnection name="ThisWorkbookDataModel"/>
      </ext>
    </extLst>
  </cacheSource>
  <cacheFields count="0"/>
  <cacheHierarchies count="33">
    <cacheHierarchy uniqueName="[Dateinfo].[Date]" caption="Date" attribute="1" time="1" defaultMemberUniqueName="[Dateinfo].[Date].[All]" allUniqueName="[Dateinfo].[Date].[All]" dimensionUniqueName="[Dateinfo]" displayFolder="" count="0" memberValueDatatype="7"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Month]" caption="Month" attribute="1" defaultMemberUniqueName="[Dateinfo].[Month].[All]" allUniqueName="[Dateinfo].[Month].[All]" dimensionUniqueName="[Dateinfo]" displayFolder="" count="0" memberValueDatatype="2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 Flag]" caption="Month Flag" attribute="1" defaultMemberUniqueName="[Dateinfo].[Month Flag].[All]" allUniqueName="[Dateinfo].[Month Flag].[All]" dimensionUniqueName="[Dateinfo]" displayFolder="" count="0" memberValueDatatype="130" unbalanced="0"/>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13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Count of Sales Value]" caption="Count of Sales Value" measure="1" displayFolder="" measureGroup="SalesData" count="0" hidden="1">
      <extLst>
        <ext xmlns:x15="http://schemas.microsoft.com/office/spreadsheetml/2010/11/main" uri="{B97F6D7D-B522-45F9-BDA1-12C45D357490}">
          <x15:cacheHierarchy aggregatedColumn="22"/>
        </ext>
      </extLst>
    </cacheHierarchy>
    <cacheHierarchy uniqueName="[Measures].[Sum of Sales Value]" caption="Sum of Sales Value" measure="1" displayFolder="" measureGroup="SalesData" count="0" hidden="1">
      <extLst>
        <ext xmlns:x15="http://schemas.microsoft.com/office/spreadsheetml/2010/11/main" uri="{B97F6D7D-B522-45F9-BDA1-12C45D357490}">
          <x15:cacheHierarchy aggregatedColumn="22"/>
        </ext>
      </extLst>
    </cacheHierarchy>
    <cacheHierarchy uniqueName="[Measures].[Sum of SalespersonPersonID]" caption="Sum of SalespersonPersonID" measure="1" displayFolder="" measureGroup="SalesData"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8591134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B1E380-7B1B-4815-8D5B-A02D589BFD23}" name="PivotTable5" cacheId="3" applyNumberFormats="0" applyBorderFormats="0" applyFontFormats="0" applyPatternFormats="0" applyAlignmentFormats="0" applyWidthHeightFormats="1" dataCaption="Values" tag="293af6e1-bb9c-4daa-ba68-c75990e0f59a" updatedVersion="8" minRefreshableVersion="3" useAutoFormatting="1" subtotalHiddenItems="1" colGrandTotals="0" itemPrintTitles="1" createdVersion="8" indent="0" compact="0" compactData="0" multipleFieldFilters="0">
  <location ref="E11:F22" firstHeaderRow="1" firstDataRow="1" firstDataCol="1" rowPageCount="1" colPageCount="1"/>
  <pivotFields count="3">
    <pivotField axis="axisPage" compact="0" allDrilled="1" outline="0" subtotalTop="0" showAll="0" sortType="ascending" defaultSubtotal="0" defaultAttributeDrillState="1"/>
    <pivotField dataField="1" compact="0" outline="0" subtotalTop="0" showAll="0" defaultSubtotal="0"/>
    <pivotField axis="axisRow" compact="0" allDrilled="1" outline="0"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1">
    <i>
      <x v="2"/>
    </i>
    <i>
      <x v="5"/>
    </i>
    <i>
      <x v="9"/>
    </i>
    <i>
      <x v="8"/>
    </i>
    <i>
      <x v="4"/>
    </i>
    <i>
      <x/>
    </i>
    <i>
      <x v="6"/>
    </i>
    <i>
      <x v="7"/>
    </i>
    <i>
      <x v="3"/>
    </i>
    <i>
      <x v="1"/>
    </i>
    <i t="grand">
      <x/>
    </i>
  </rowItems>
  <colItems count="1">
    <i/>
  </colItems>
  <pageFields count="1">
    <pageField fld="0" hier="4" name="[Dateinfo].[Month Flag].&amp;[Latest]" cap="Latest"/>
  </pageFields>
  <dataFields count="1">
    <dataField name="Sum of Sales Value" fld="1" baseField="0" baseItem="0"/>
  </dataFields>
  <formats count="6">
    <format dxfId="38">
      <pivotArea type="all" dataOnly="0" outline="0" fieldPosition="0"/>
    </format>
    <format dxfId="32">
      <pivotArea outline="0" collapsedLevelsAreSubtotals="1" fieldPosition="0"/>
    </format>
    <format dxfId="31">
      <pivotArea field="2" type="button" dataOnly="0" labelOnly="1" outline="0" axis="axisRow" fieldPosition="0"/>
    </format>
    <format dxfId="30">
      <pivotArea dataOnly="0" labelOnly="1" outline="0" fieldPosition="0">
        <references count="1">
          <reference field="2" count="0"/>
        </references>
      </pivotArea>
    </format>
    <format dxfId="29">
      <pivotArea dataOnly="0" labelOnly="1" grandRow="1" outline="0" fieldPosition="0"/>
    </format>
    <format dxfId="28">
      <pivotArea dataOnly="0" labelOnly="1" outline="0" axis="axisValues" fieldPosition="0"/>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Sales Value"/>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SalesE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09956E-5CB3-4020-AEE0-E91083BE13A5}" name="PivotTable6" cacheId="2" applyNumberFormats="0" applyBorderFormats="0" applyFontFormats="0" applyPatternFormats="0" applyAlignmentFormats="0" applyWidthHeightFormats="1" dataCaption="Values" tag="f609f026-e4fd-4aa1-913a-9e5dc8d6e348" updatedVersion="8" minRefreshableVersion="3" useAutoFormatting="1" subtotalHiddenItems="1" colGrandTotals="0" itemPrintTitles="1" createdVersion="8" indent="0" compact="0" compactData="0" multipleFieldFilters="0">
  <location ref="A26:C35" firstHeaderRow="1" firstDataRow="2" firstDataCol="1"/>
  <pivotFields count="3">
    <pivotField axis="axisCol" compact="0" allDrilled="1" outline="0" subtotalTop="0" showAll="0" sortType="ascending" defaultSubtotal="0" defaultAttributeDrillState="1">
      <items count="2">
        <item s="1" x="0"/>
        <item s="1" x="1"/>
      </items>
    </pivotField>
    <pivotField dataField="1" compact="0" outline="0" subtotalTop="0" showAll="0" defaultSubtotal="0"/>
    <pivotField axis="axisRow" compact="0" allDrilled="1" outline="0" subtotalTop="0" showAll="0"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Fields count="1">
    <field x="0"/>
  </colFields>
  <colItems count="2">
    <i>
      <x/>
    </i>
    <i>
      <x v="1"/>
    </i>
  </colItems>
  <dataFields count="1">
    <dataField name="Sum of Sales Value" fld="1" baseField="0" baseItem="0"/>
  </dataFields>
  <formats count="9">
    <format dxfId="26">
      <pivotArea type="all" dataOnly="0" outline="0" fieldPosition="0"/>
    </format>
    <format dxfId="19">
      <pivotArea outline="0" collapsedLevelsAreSubtotals="1" fieldPosition="0"/>
    </format>
    <format dxfId="18">
      <pivotArea type="origin" dataOnly="0" labelOnly="1" outline="0" fieldPosition="0"/>
    </format>
    <format dxfId="17">
      <pivotArea field="0" type="button" dataOnly="0" labelOnly="1" outline="0" axis="axisCol" fieldPosition="0"/>
    </format>
    <format dxfId="16">
      <pivotArea type="topRight" dataOnly="0" labelOnly="1" outline="0" fieldPosition="0"/>
    </format>
    <format dxfId="15">
      <pivotArea field="2" type="button" dataOnly="0" labelOnly="1" outline="0" axis="axisRow" fieldPosition="0"/>
    </format>
    <format dxfId="14">
      <pivotArea dataOnly="0" labelOnly="1" outline="0" fieldPosition="0">
        <references count="1">
          <reference field="2" count="0"/>
        </references>
      </pivotArea>
    </format>
    <format dxfId="13">
      <pivotArea dataOnly="0" labelOnly="1" grandRow="1" outline="0" fieldPosition="0"/>
    </format>
    <format dxfId="12">
      <pivotArea dataOnly="0" labelOnly="1" outline="0" fieldPosition="0">
        <references count="1">
          <reference field="0" count="0"/>
        </references>
      </pivotArea>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Sales Value"/>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DAEA8D-39A8-4EDE-BF5D-3C19DB3AF742}" name="PivotTable4" cacheId="4" applyNumberFormats="0" applyBorderFormats="0" applyFontFormats="0" applyPatternFormats="0" applyAlignmentFormats="0" applyWidthHeightFormats="1" dataCaption="Values" tag="ad05febf-5f4f-4052-b141-4138a5032e02" updatedVersion="8" minRefreshableVersion="3" useAutoFormatting="1" subtotalHiddenItems="1" rowGrandTotals="0" colGrandTotals="0" itemPrintTitles="1" createdVersion="8" indent="0" compact="0" compactData="0" multipleFieldFilters="0">
  <location ref="A11:C13" firstHeaderRow="1" firstDataRow="2" firstDataCol="1"/>
  <pivotFields count="2">
    <pivotField axis="axisCol" compact="0" allDrilled="1" outline="0" subtotalTop="0" showAll="0" sortType="ascending" defaultSubtotal="0" defaultAttributeDrillState="1">
      <items count="2">
        <item s="1" x="0"/>
        <item s="1" x="1"/>
      </items>
    </pivotField>
    <pivotField dataField="1" compact="0" outline="0" subtotalTop="0" showAll="0" defaultSubtotal="0"/>
  </pivotFields>
  <rowItems count="1">
    <i/>
  </rowItems>
  <colFields count="1">
    <field x="0"/>
  </colFields>
  <colItems count="2">
    <i>
      <x/>
    </i>
    <i>
      <x v="1"/>
    </i>
  </colItems>
  <dataFields count="1">
    <dataField name="Sum of Sales Value" fld="1" baseField="0" baseItem="0"/>
  </dataFields>
  <formats count="6">
    <format dxfId="11">
      <pivotArea type="all" dataOnly="0" outline="0" fieldPosition="0"/>
    </format>
    <format dxfId="4">
      <pivotArea outline="0" collapsedLevelsAreSubtotals="1" fieldPosition="0"/>
    </format>
    <format dxfId="3">
      <pivotArea type="origin" dataOnly="0" labelOnly="1" outline="0" fieldPosition="0"/>
    </format>
    <format dxfId="2">
      <pivotArea dataOnly="0" labelOnly="1" outline="0" axis="axisValues" fieldPosition="0"/>
    </format>
    <format dxfId="1">
      <pivotArea field="0" type="button" dataOnly="0" labelOnly="1" outline="0" axis="axisCol" fieldPosition="0"/>
    </format>
    <format dxfId="0">
      <pivotArea type="topRight" dataOnly="0" labelOnly="1" outline="0" fieldPosition="0"/>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Sales Value"/>
    <pivotHierarchy dragToData="1"/>
  </pivotHierarchies>
  <pivotTableStyleInfo name="PivotStyleLight16" showRowHeaders="1" showColHeaders="1" showRowStripes="0" showColStripes="0" showLastColumn="1"/>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EA4694-546C-4FE6-A49E-3DC0BD602624}" name="PivotTable7" cacheId="6" applyNumberFormats="0" applyBorderFormats="0" applyFontFormats="0" applyPatternFormats="0" applyAlignmentFormats="0" applyWidthHeightFormats="1" dataCaption="Values" tag="293af6e1-bb9c-4daa-ba68-c75990e0f59a" updatedVersion="8" minRefreshableVersion="3" visualTotals="0" useAutoFormatting="1" subtotalHiddenItems="1" colGrandTotals="0" itemPrintTitles="1" createdVersion="8" indent="0" compact="0" compactData="0" multipleFieldFilters="0" chartFormat="3">
  <location ref="E41:F47" firstHeaderRow="1" firstDataRow="1" firstDataCol="1" rowPageCount="1" colPageCount="1"/>
  <pivotFields count="4">
    <pivotField axis="axisPage" compact="0" allDrilled="1" outline="0" subtotalTop="0" showAll="0" sortType="ascending" defaultSubtotal="0" defaultAttributeDrillState="1"/>
    <pivotField dataField="1" compact="0" outline="0" subtotalTop="0" showAll="0" defaultSubtotal="0"/>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6">
    <i>
      <x/>
    </i>
    <i>
      <x v="4"/>
    </i>
    <i>
      <x v="2"/>
    </i>
    <i>
      <x v="3"/>
    </i>
    <i>
      <x v="1"/>
    </i>
    <i t="grand">
      <x/>
    </i>
  </rowItems>
  <colItems count="1">
    <i/>
  </colItems>
  <pageFields count="1">
    <pageField fld="0" hier="4" name="[Dateinfo].[Month Flag].&amp;[Latest]" cap="Latest"/>
  </pageFields>
  <dataFields count="1">
    <dataField name="Sum of Sales Value" fld="1" baseField="0" baseItem="0" numFmtId="167"/>
  </dataFields>
  <formats count="6">
    <format dxfId="44">
      <pivotArea type="all" dataOnly="0" outline="0" fieldPosition="0"/>
    </format>
    <format dxfId="43">
      <pivotArea outline="0" collapsedLevelsAreSubtotals="1" fieldPosition="0"/>
    </format>
    <format dxfId="42">
      <pivotArea field="2" type="button" dataOnly="0" labelOnly="1" outline="0" axis="axisRow" fieldPosition="0"/>
    </format>
    <format dxfId="41">
      <pivotArea dataOnly="0" labelOnly="1" outline="0" fieldPosition="0">
        <references count="1">
          <reference field="2" count="0"/>
        </references>
      </pivotArea>
    </format>
    <format dxfId="40">
      <pivotArea dataOnly="0" labelOnly="1" outline="0" axis="axisValues" fieldPosition="0"/>
    </format>
    <format dxfId="39">
      <pivotArea outline="0" fieldPosition="0">
        <references count="1">
          <reference field="4294967294" count="1">
            <x v="0"/>
          </reference>
        </references>
      </pivotArea>
    </format>
  </formats>
  <chartFormats count="2">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sterProduct].[ProductGroup].&amp;[Chocolat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Sales Value"/>
    <pivotHierarchy dragToData="1"/>
  </pivotHierarchies>
  <pivotTableStyleInfo name="PivotStyleLight16" showRowHeaders="1" showColHeaders="1" showRowStripes="0" showColStripes="0" showLastColumn="1"/>
  <filters count="1">
    <filter fld="2" type="count" id="1" iMeasureHier="31">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SalesEmp]"/>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519EBD-1A3C-406B-A9B4-424F78441DB2}" name="PivotTable1" cacheId="1" applyNumberFormats="0" applyBorderFormats="0" applyFontFormats="0" applyPatternFormats="0" applyAlignmentFormats="0" applyWidthHeightFormats="1" dataCaption="Values" tag="d2baa95d-809e-4049-b27f-bef87017e214" updatedVersion="8" minRefreshableVersion="3" useAutoFormatting="1" subtotalHiddenItems="1" rowGrandTotals="0" colGrandTotals="0" itemPrintTitles="1" createdVersion="8" indent="0" compact="0" compactData="0" multipleFieldFilters="0">
  <location ref="A6:A7" firstHeaderRow="1" firstDataRow="1" firstDataCol="1" rowPageCount="1" colPageCount="1"/>
  <pivotFields count="2">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1">
        <item x="0"/>
      </items>
    </pivotField>
  </pivotFields>
  <rowFields count="1">
    <field x="1"/>
  </rowFields>
  <rowItems count="1">
    <i>
      <x/>
    </i>
  </rowItems>
  <pageFields count="1">
    <pageField fld="0" hier="4" name="[Dateinfo].[Month Flag].&amp;[Latest]" cap="Latest"/>
  </pageFields>
  <formats count="3">
    <format dxfId="47">
      <pivotArea type="all" dataOnly="0" outline="0" fieldPosition="0"/>
    </format>
    <format dxfId="46">
      <pivotArea field="1" type="button" dataOnly="0" labelOnly="1" outline="0" axis="axisRow" fieldPosition="0"/>
    </format>
    <format dxfId="45">
      <pivotArea dataOnly="0" labelOnly="1" outline="0" fieldPosition="0">
        <references count="1">
          <reference field="1" count="0"/>
        </references>
      </pivotArea>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BCFD7AB-659D-4D96-98A7-8B2C90EDA756}" name="PivotTable3" cacheId="5" applyNumberFormats="0" applyBorderFormats="0" applyFontFormats="0" applyPatternFormats="0" applyAlignmentFormats="0" applyWidthHeightFormats="1" dataCaption="Values" tag="f609f026-e4fd-4aa1-913a-9e5dc8d6e348" updatedVersion="8" minRefreshableVersion="3" useAutoFormatting="1" subtotalHiddenItems="1" colGrandTotals="0" itemPrintTitles="1" createdVersion="8" indent="0" compact="0" compactData="0" multipleFieldFilters="0" chartFormat="3">
  <location ref="E26:F32" firstHeaderRow="1" firstDataRow="1" firstDataCol="1"/>
  <pivotFields count="3">
    <pivotField compact="0" allDrilled="1" outline="0" subtotalTop="0" showAll="0" sortType="ascending" defaultSubtotal="0" defaultAttributeDrillState="1">
      <items count="2">
        <item s="1" x="0"/>
        <item s="1" x="1"/>
      </items>
    </pivotField>
    <pivotField dataField="1" compact="0" outline="0" subtotalTop="0" showAll="0" defaultSubtotal="0"/>
    <pivotField axis="axisRow" compact="0" allDrilled="1" outline="0" subtotalTop="0" showAll="0"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Sales Value" fld="1" baseField="0" baseItem="0" numFmtId="166"/>
  </dataFields>
  <formats count="7">
    <format dxfId="54">
      <pivotArea type="all" dataOnly="0" outline="0" fieldPosition="0"/>
    </format>
    <format dxfId="53">
      <pivotArea outline="0" collapsedLevelsAreSubtotals="1" fieldPosition="0"/>
    </format>
    <format dxfId="52">
      <pivotArea type="origin" dataOnly="0" labelOnly="1" outline="0" fieldPosition="0"/>
    </format>
    <format dxfId="51">
      <pivotArea dataOnly="0" labelOnly="1" outline="0" axis="axisValues" fieldPosition="0"/>
    </format>
    <format dxfId="50">
      <pivotArea field="0" type="button" dataOnly="0" labelOnly="1" outline="0"/>
    </format>
    <format dxfId="49">
      <pivotArea type="topRight" dataOnly="0" labelOnly="1" outline="0" fieldPosition="0"/>
    </format>
    <format dxfId="48">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Sales Value"/>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712372-CD3D-44D1-8444-1152F386A489}" name="PivotTable2" cacheId="0" applyNumberFormats="0" applyBorderFormats="0" applyFontFormats="0" applyPatternFormats="0" applyAlignmentFormats="0" applyWidthHeightFormats="1" dataCaption="Values" tag="1ec17ca4-6cd2-4720-9f54-0ebc8e27eb57" updatedVersion="8" minRefreshableVersion="3" useAutoFormatting="1" subtotalHiddenItems="1" rowGrandTotals="0" colGrandTotals="0" itemPrintTitles="1" createdVersion="8" indent="0" compact="0" compactData="0" multipleFieldFilters="0">
  <location ref="E6:E7" firstHeaderRow="1" firstDataRow="1" firstDataCol="1" rowPageCount="1" colPageCount="1"/>
  <pivotFields count="2">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1">
        <item x="0"/>
      </items>
    </pivotField>
  </pivotFields>
  <rowFields count="1">
    <field x="1"/>
  </rowFields>
  <rowItems count="1">
    <i>
      <x/>
    </i>
  </rowItems>
  <pageFields count="1">
    <pageField fld="0" hier="4" name="[Dateinfo].[Month Flag].&amp;[Previous]" cap="Previous"/>
  </pageFields>
  <formats count="3">
    <format dxfId="57">
      <pivotArea type="all" dataOnly="0" outline="0" fieldPosition="0"/>
    </format>
    <format dxfId="56">
      <pivotArea field="1" type="button" dataOnly="0" labelOnly="1" outline="0" axis="axisRow" fieldPosition="0"/>
    </format>
    <format dxfId="55">
      <pivotArea dataOnly="0" labelOnly="1" outline="0" fieldPosition="0">
        <references count="1">
          <reference field="1" count="0"/>
        </references>
      </pivotArea>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8F7AE36-BB7B-4BED-9684-B2B9F352259C}" name="PivotTable8" cacheId="7" applyNumberFormats="0" applyBorderFormats="0" applyFontFormats="0" applyPatternFormats="0" applyAlignmentFormats="0" applyWidthHeightFormats="1" dataCaption="Values" tag="293af6e1-bb9c-4daa-ba68-c75990e0f59a" updatedVersion="8" minRefreshableVersion="3" visualTotals="0" useAutoFormatting="1" subtotalHiddenItems="1" colGrandTotals="0" itemPrintTitles="1" createdVersion="8" indent="0" compact="0" compactData="0" multipleFieldFilters="0" chartFormat="6">
  <location ref="A41:B47" firstHeaderRow="1" firstDataRow="1" firstDataCol="1" rowPageCount="1" colPageCount="1"/>
  <pivotFields count="5">
    <pivotField axis="axisPage" compact="0" allDrilled="1" outline="0" subtotalTop="0" showAll="0" sortType="ascending" defaultSubtotal="0" defaultAttributeDrillState="1"/>
    <pivotField dataField="1" compact="0" outline="0" subtotalTop="0" showAll="0" defaultSubtotal="0"/>
    <pivotField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3"/>
  </rowFields>
  <rowItems count="6">
    <i>
      <x/>
    </i>
    <i>
      <x v="3"/>
    </i>
    <i>
      <x v="2"/>
    </i>
    <i>
      <x v="1"/>
    </i>
    <i>
      <x v="4"/>
    </i>
    <i t="grand">
      <x/>
    </i>
  </rowItems>
  <colItems count="1">
    <i/>
  </colItems>
  <pageFields count="1">
    <pageField fld="0" hier="4" name="[Dateinfo].[Month Flag].&amp;[Latest]" cap="Latest"/>
  </pageFields>
  <dataFields count="1">
    <dataField name="Sum of Sales Value" fld="1" baseField="0" baseItem="0" numFmtId="167"/>
  </dataFields>
  <formats count="5">
    <format dxfId="62">
      <pivotArea type="all" dataOnly="0" outline="0" fieldPosition="0"/>
    </format>
    <format dxfId="61">
      <pivotArea outline="0" collapsedLevelsAreSubtotals="1" fieldPosition="0"/>
    </format>
    <format dxfId="60">
      <pivotArea field="2" type="button" dataOnly="0" labelOnly="1" outline="0"/>
    </format>
    <format dxfId="59">
      <pivotArea dataOnly="0" labelOnly="1" outline="0" axis="axisValues" fieldPosition="0"/>
    </format>
    <format dxfId="58">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sterProduct].[ProductGroup].&amp;[Chocolat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Sales Value"/>
    <pivotHierarchy dragToData="1"/>
  </pivotHierarchies>
  <pivotTableStyleInfo name="PivotStyleLight16" showRowHeaders="1" showColHeaders="1" showRowStripes="0" showColStripes="0" showLastColumn="1"/>
  <filters count="2">
    <filter fld="2" type="count" id="1" iMeasureHier="31">
      <autoFilter ref="A1">
        <filterColumn colId="0">
          <top10 val="5" filterVal="5"/>
        </filterColumn>
      </autoFilter>
    </filter>
    <filter fld="3" type="count" id="2" iMeasureHier="31">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SalesEmp]"/>
        <x15:activeTabTopLevelEntity name="[MasterCustomer]"/>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Group" xr10:uid="{FC87239A-96D8-4C6D-9D14-C94F89407E62}" sourceName="[MasterProduct].[ProductGroup]">
  <pivotTables>
    <pivotTable tabId="2" name="PivotTable7"/>
    <pivotTable tabId="2" name="PivotTable8"/>
  </pivotTables>
  <data>
    <olap pivotCacheId="85911345">
      <levels count="2">
        <level uniqueName="[MasterProduct].[ProductGroup].[(All)]" sourceCaption="(All)" count="0"/>
        <level uniqueName="[MasterProduct].[ProductGroup].[ProductGroup]" sourceCaption="ProductGroup" count="7">
          <ranges>
            <range startItem="0">
              <i n="[MasterProduct].[ProductGroup].&amp;[Chocolate]" c="Chocolate"/>
              <i n="[MasterProduct].[ProductGroup].&amp;[Clothing]" c="Clothing"/>
              <i n="[MasterProduct].[ProductGroup].&amp;[Mug]" c="Mug"/>
              <i n="[MasterProduct].[ProductGroup].&amp;[Packaging]" c="Packaging"/>
              <i n="[MasterProduct].[ProductGroup].&amp;[Special]" c="Special"/>
              <i n="[MasterProduct].[ProductGroup].&amp;[Toy]" c="Toy"/>
              <i n="[MasterProduct].[ProductGroup].&amp;[USB]" c="USB"/>
            </range>
          </ranges>
        </level>
      </levels>
      <selections count="1">
        <selection n="[MasterProduct].[ProductGroup].&amp;[Chocolat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Group" xr10:uid="{D6DFB97D-CA20-46D8-8716-D67A45DFE3DD}" cache="Slicer_ProductGroup" caption="ProductGroup" columnCount="7" showCaption="0" level="1" style="SlicerNoBorder" rowHeight="249238"/>
</slicers>
</file>

<file path=xl/theme/theme1.xml><?xml version="1.0" encoding="utf-8"?>
<a:theme xmlns:a="http://schemas.openxmlformats.org/drawingml/2006/main" name="ThemeGeo_Dark">
  <a:themeElements>
    <a:clrScheme name="Custom 4">
      <a:dk1>
        <a:srgbClr val="353737"/>
      </a:dk1>
      <a:lt1>
        <a:srgbClr val="FEFFFF"/>
      </a:lt1>
      <a:dk2>
        <a:srgbClr val="353737"/>
      </a:dk2>
      <a:lt2>
        <a:srgbClr val="353737"/>
      </a:lt2>
      <a:accent1>
        <a:srgbClr val="182330"/>
      </a:accent1>
      <a:accent2>
        <a:srgbClr val="638E68"/>
      </a:accent2>
      <a:accent3>
        <a:srgbClr val="90DC9F"/>
      </a:accent3>
      <a:accent4>
        <a:srgbClr val="6E8884"/>
      </a:accent4>
      <a:accent5>
        <a:srgbClr val="87B9B8"/>
      </a:accent5>
      <a:accent6>
        <a:srgbClr val="606060"/>
      </a:accent6>
      <a:hlink>
        <a:srgbClr val="919191"/>
      </a:hlink>
      <a:folHlink>
        <a:srgbClr val="5E5E5E"/>
      </a:folHlink>
    </a:clrScheme>
    <a:fontScheme name="Office">
      <a:majorFont>
        <a:latin typeface="Arial"/>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ThemeGeo_Dark" id="{BB14CAC3-1132-4953-AD4A-E26935C94062}" vid="{5642638D-A4BC-4D25-AE42-1FED18C057D5}"/>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89A7A-911E-4BDF-9C42-5FDD32F2B0E7}">
  <sheetPr>
    <tabColor rgb="FF87B9B8"/>
  </sheetPr>
  <dimension ref="A1:L60"/>
  <sheetViews>
    <sheetView showGridLines="0" tabSelected="1" zoomScale="70" zoomScaleNormal="70" workbookViewId="0">
      <selection activeCell="L5" sqref="L5"/>
    </sheetView>
  </sheetViews>
  <sheetFormatPr defaultColWidth="0" defaultRowHeight="15" zeroHeight="1" x14ac:dyDescent="0.4"/>
  <cols>
    <col min="1" max="1" width="8.83203125" customWidth="1"/>
    <col min="2" max="2" width="23.71875" bestFit="1" customWidth="1"/>
    <col min="3" max="4" width="9.27734375" bestFit="1" customWidth="1"/>
    <col min="5" max="12" width="8.83203125" customWidth="1"/>
    <col min="13" max="16384" width="8.83203125" hidden="1"/>
  </cols>
  <sheetData>
    <row r="1" spans="2:5" x14ac:dyDescent="0.4"/>
    <row r="2" spans="2:5" x14ac:dyDescent="0.4"/>
    <row r="3" spans="2:5" x14ac:dyDescent="0.4"/>
    <row r="4" spans="2:5" x14ac:dyDescent="0.4"/>
    <row r="5" spans="2:5" x14ac:dyDescent="0.4"/>
    <row r="6" spans="2:5" ht="13.5" customHeight="1" x14ac:dyDescent="0.4"/>
    <row r="7" spans="2:5" x14ac:dyDescent="0.4"/>
    <row r="8" spans="2:5" x14ac:dyDescent="0.4"/>
    <row r="9" spans="2:5" x14ac:dyDescent="0.4"/>
    <row r="10" spans="2:5" x14ac:dyDescent="0.4"/>
    <row r="11" spans="2:5" x14ac:dyDescent="0.4"/>
    <row r="12" spans="2:5" x14ac:dyDescent="0.4"/>
    <row r="13" spans="2:5" x14ac:dyDescent="0.4">
      <c r="B13" s="13"/>
      <c r="C13" s="13" t="s">
        <v>20</v>
      </c>
      <c r="D13" s="14"/>
      <c r="E13" s="8"/>
    </row>
    <row r="14" spans="2:5" x14ac:dyDescent="0.4">
      <c r="B14" s="8"/>
      <c r="C14" s="8" t="str">
        <f>Calculation!$A$7</f>
        <v>May</v>
      </c>
      <c r="D14" s="8" t="str">
        <f>Calculation!$E$7</f>
        <v>April</v>
      </c>
      <c r="E14" s="8"/>
    </row>
    <row r="15" spans="2:5" ht="5.25" customHeight="1" x14ac:dyDescent="0.4">
      <c r="B15" s="8"/>
      <c r="C15" s="9"/>
      <c r="D15" s="10"/>
      <c r="E15" s="8"/>
    </row>
    <row r="16" spans="2:5" x14ac:dyDescent="0.4">
      <c r="B16" s="7" t="str">
        <f>Calculation!A28</f>
        <v>Chocolate</v>
      </c>
      <c r="C16" s="11">
        <f>Calculation!B28</f>
        <v>259236</v>
      </c>
      <c r="D16" s="11">
        <f>Calculation!C28</f>
        <v>255384</v>
      </c>
      <c r="E16" s="12">
        <f>C16/D16-1</f>
        <v>1.5083168875105635E-2</v>
      </c>
    </row>
    <row r="17" spans="2:7" x14ac:dyDescent="0.4">
      <c r="B17" s="7" t="str">
        <f>Calculation!A29</f>
        <v>Clothing</v>
      </c>
      <c r="C17" s="11">
        <f>Calculation!B29</f>
        <v>1092695</v>
      </c>
      <c r="D17" s="11">
        <f>Calculation!C29</f>
        <v>1056630</v>
      </c>
      <c r="E17" s="12">
        <f t="shared" ref="E17:E22" si="0">C17/D17-1</f>
        <v>3.4132099221108714E-2</v>
      </c>
    </row>
    <row r="18" spans="2:7" x14ac:dyDescent="0.4">
      <c r="B18" s="7" t="str">
        <f>Calculation!A30</f>
        <v>Mug</v>
      </c>
      <c r="C18" s="11">
        <f>Calculation!B30</f>
        <v>84734</v>
      </c>
      <c r="D18" s="11">
        <f>Calculation!C30</f>
        <v>78221</v>
      </c>
      <c r="E18" s="12">
        <f t="shared" si="0"/>
        <v>8.3264085092238593E-2</v>
      </c>
    </row>
    <row r="19" spans="2:7" x14ac:dyDescent="0.4">
      <c r="B19" s="7" t="str">
        <f>Calculation!A31</f>
        <v>Packaging</v>
      </c>
      <c r="C19" s="11">
        <f>Calculation!B31</f>
        <v>2973607</v>
      </c>
      <c r="D19" s="11">
        <f>Calculation!C31</f>
        <v>2586858</v>
      </c>
      <c r="E19" s="12">
        <f t="shared" si="0"/>
        <v>0.14950530721052324</v>
      </c>
    </row>
    <row r="20" spans="2:7" x14ac:dyDescent="0.4">
      <c r="B20" s="7" t="str">
        <f>Calculation!A32</f>
        <v>Special</v>
      </c>
      <c r="C20" s="11">
        <f>Calculation!B32</f>
        <v>245288</v>
      </c>
      <c r="D20" s="11">
        <f>Calculation!C32</f>
        <v>272256</v>
      </c>
      <c r="E20" s="12">
        <f t="shared" si="0"/>
        <v>-9.9053831687823224E-2</v>
      </c>
    </row>
    <row r="21" spans="2:7" x14ac:dyDescent="0.4">
      <c r="B21" s="7" t="str">
        <f>Calculation!A33</f>
        <v>Toy</v>
      </c>
      <c r="C21" s="11">
        <f>Calculation!B33</f>
        <v>391625</v>
      </c>
      <c r="D21" s="11">
        <f>Calculation!C33</f>
        <v>393545</v>
      </c>
      <c r="E21" s="12">
        <f t="shared" si="0"/>
        <v>-4.8787305136642756E-3</v>
      </c>
    </row>
    <row r="22" spans="2:7" x14ac:dyDescent="0.4">
      <c r="B22" s="7" t="str">
        <f>Calculation!A34</f>
        <v>USB</v>
      </c>
      <c r="C22" s="11">
        <f>Calculation!B34</f>
        <v>140286</v>
      </c>
      <c r="D22" s="11">
        <f>Calculation!C34</f>
        <v>160074</v>
      </c>
      <c r="E22" s="12">
        <f t="shared" si="0"/>
        <v>-0.12361782675512578</v>
      </c>
    </row>
    <row r="23" spans="2:7" x14ac:dyDescent="0.4">
      <c r="B23" s="1"/>
      <c r="C23" s="2"/>
      <c r="D23" s="2"/>
      <c r="E23" s="3"/>
    </row>
    <row r="24" spans="2:7" x14ac:dyDescent="0.4"/>
    <row r="25" spans="2:7" x14ac:dyDescent="0.4"/>
    <row r="26" spans="2:7" x14ac:dyDescent="0.4"/>
    <row r="27" spans="2:7" x14ac:dyDescent="0.4"/>
    <row r="28" spans="2:7" x14ac:dyDescent="0.4"/>
    <row r="29" spans="2:7" x14ac:dyDescent="0.4">
      <c r="B29" s="4" t="s">
        <v>35</v>
      </c>
      <c r="C29" s="5"/>
      <c r="G29" s="4" t="s">
        <v>36</v>
      </c>
    </row>
    <row r="30" spans="2:7" x14ac:dyDescent="0.4"/>
    <row r="31" spans="2:7" x14ac:dyDescent="0.4"/>
    <row r="32" spans="2:7" x14ac:dyDescent="0.4"/>
    <row r="33" spans="12:12" x14ac:dyDescent="0.4"/>
    <row r="34" spans="12:12" x14ac:dyDescent="0.4"/>
    <row r="35" spans="12:12" x14ac:dyDescent="0.4">
      <c r="L35" s="6"/>
    </row>
    <row r="36" spans="12:12" x14ac:dyDescent="0.4"/>
    <row r="37" spans="12:12" x14ac:dyDescent="0.4"/>
    <row r="38" spans="12:12" x14ac:dyDescent="0.4"/>
    <row r="39" spans="12:12" x14ac:dyDescent="0.4"/>
    <row r="40" spans="12:12" x14ac:dyDescent="0.4"/>
    <row r="41" spans="12:12" x14ac:dyDescent="0.4"/>
    <row r="42" spans="12:12" x14ac:dyDescent="0.4"/>
    <row r="49" customFormat="1" hidden="1" x14ac:dyDescent="0.4"/>
    <row r="50" customFormat="1" hidden="1" x14ac:dyDescent="0.4"/>
    <row r="51" customFormat="1" hidden="1" x14ac:dyDescent="0.4"/>
    <row r="52" customFormat="1" hidden="1" x14ac:dyDescent="0.4"/>
    <row r="53" customFormat="1" hidden="1" x14ac:dyDescent="0.4"/>
    <row r="54" customFormat="1" hidden="1" x14ac:dyDescent="0.4"/>
    <row r="55" customFormat="1" hidden="1" x14ac:dyDescent="0.4"/>
    <row r="56" customFormat="1" hidden="1" x14ac:dyDescent="0.4"/>
    <row r="57" customFormat="1" hidden="1" x14ac:dyDescent="0.4"/>
    <row r="58" customFormat="1" hidden="1" x14ac:dyDescent="0.4"/>
    <row r="59" customFormat="1" hidden="1" x14ac:dyDescent="0.4"/>
    <row r="60" customFormat="1" hidden="1" x14ac:dyDescent="0.4"/>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4ACD4-023E-49A2-846C-2396FC6BB77F}">
  <dimension ref="A1:I47"/>
  <sheetViews>
    <sheetView topLeftCell="A38" workbookViewId="0">
      <selection activeCell="H9" sqref="H9"/>
    </sheetView>
  </sheetViews>
  <sheetFormatPr defaultColWidth="8.83203125" defaultRowHeight="15" x14ac:dyDescent="0.4"/>
  <cols>
    <col min="1" max="1" width="29.5546875" style="8" bestFit="1" customWidth="1"/>
    <col min="2" max="2" width="18.27734375" style="8" bestFit="1" customWidth="1"/>
    <col min="3" max="3" width="8.71875" style="8" bestFit="1" customWidth="1"/>
    <col min="4" max="4" width="7.71875" style="8" bestFit="1" customWidth="1"/>
    <col min="5" max="5" width="14.44140625" style="8" bestFit="1" customWidth="1"/>
    <col min="6" max="6" width="18.27734375" style="8" bestFit="1" customWidth="1"/>
    <col min="7" max="9" width="11" style="8" bestFit="1" customWidth="1"/>
    <col min="10" max="16384" width="8.83203125" style="8"/>
  </cols>
  <sheetData>
    <row r="1" spans="1:9" x14ac:dyDescent="0.4">
      <c r="A1" s="15" t="s">
        <v>0</v>
      </c>
      <c r="B1" s="15"/>
      <c r="C1" s="15"/>
    </row>
    <row r="3" spans="1:9" x14ac:dyDescent="0.4">
      <c r="A3" s="16" t="str">
        <f>"Sales Overview for " &amp;A7</f>
        <v>Sales Overview for May</v>
      </c>
      <c r="B3" s="16"/>
    </row>
    <row r="4" spans="1:9" x14ac:dyDescent="0.4">
      <c r="A4" s="17" t="s">
        <v>3</v>
      </c>
      <c r="B4" s="8" t="s" vm="1">
        <v>1</v>
      </c>
      <c r="E4" s="17" t="s">
        <v>3</v>
      </c>
      <c r="F4" s="8" t="s" vm="2">
        <v>2</v>
      </c>
    </row>
    <row r="6" spans="1:9" x14ac:dyDescent="0.4">
      <c r="A6" s="17" t="s">
        <v>5</v>
      </c>
      <c r="E6" s="17" t="s">
        <v>5</v>
      </c>
    </row>
    <row r="7" spans="1:9" x14ac:dyDescent="0.4">
      <c r="A7" s="8" t="s">
        <v>37</v>
      </c>
      <c r="E7" s="8" t="s">
        <v>4</v>
      </c>
    </row>
    <row r="8" spans="1:9" x14ac:dyDescent="0.4">
      <c r="E8" s="16" t="s">
        <v>18</v>
      </c>
      <c r="F8" s="16"/>
    </row>
    <row r="9" spans="1:9" x14ac:dyDescent="0.4">
      <c r="E9" s="17" t="s">
        <v>3</v>
      </c>
      <c r="F9" s="8" t="s" vm="1">
        <v>1</v>
      </c>
    </row>
    <row r="10" spans="1:9" x14ac:dyDescent="0.4">
      <c r="A10" s="16" t="s">
        <v>19</v>
      </c>
    </row>
    <row r="11" spans="1:9" x14ac:dyDescent="0.4">
      <c r="B11" s="17" t="s">
        <v>3</v>
      </c>
      <c r="E11" s="17" t="s">
        <v>7</v>
      </c>
      <c r="F11" s="8" t="s">
        <v>6</v>
      </c>
      <c r="H11" s="8" t="str">
        <f t="shared" ref="H11:I14" si="0">E11</f>
        <v>FullName</v>
      </c>
      <c r="I11" s="8" t="str">
        <f t="shared" si="0"/>
        <v>Sum of Sales Value</v>
      </c>
    </row>
    <row r="12" spans="1:9" x14ac:dyDescent="0.4">
      <c r="B12" s="8" t="s">
        <v>1</v>
      </c>
      <c r="C12" s="8" t="s">
        <v>2</v>
      </c>
      <c r="E12" s="8" t="s">
        <v>10</v>
      </c>
      <c r="F12" s="8">
        <v>638389</v>
      </c>
      <c r="H12" s="8" t="str">
        <f t="shared" si="0"/>
        <v>Archer Lamble</v>
      </c>
      <c r="I12" s="18">
        <f t="shared" si="0"/>
        <v>638389</v>
      </c>
    </row>
    <row r="13" spans="1:9" x14ac:dyDescent="0.4">
      <c r="A13" s="8" t="s">
        <v>6</v>
      </c>
      <c r="B13" s="8">
        <v>5187471</v>
      </c>
      <c r="C13" s="8">
        <v>4802968</v>
      </c>
      <c r="E13" s="8" t="s">
        <v>13</v>
      </c>
      <c r="F13" s="8">
        <v>600334</v>
      </c>
      <c r="H13" s="8" t="str">
        <f t="shared" si="0"/>
        <v>Jack Potter</v>
      </c>
      <c r="I13" s="18">
        <f t="shared" si="0"/>
        <v>600334</v>
      </c>
    </row>
    <row r="14" spans="1:9" x14ac:dyDescent="0.4">
      <c r="E14" s="8" t="s">
        <v>17</v>
      </c>
      <c r="F14" s="8">
        <v>558899</v>
      </c>
      <c r="H14" s="8" t="str">
        <f t="shared" si="0"/>
        <v>Taj Shand</v>
      </c>
      <c r="I14" s="18">
        <f t="shared" si="0"/>
        <v>558899</v>
      </c>
    </row>
    <row r="15" spans="1:9" x14ac:dyDescent="0.4">
      <c r="A15" s="8" t="str">
        <f t="shared" ref="A15:C15" si="1">A13</f>
        <v>Sum of Sales Value</v>
      </c>
      <c r="B15" s="19">
        <f>B13</f>
        <v>5187471</v>
      </c>
      <c r="C15" s="19">
        <f t="shared" si="1"/>
        <v>4802968</v>
      </c>
      <c r="D15" s="20">
        <f>B15/C15-1</f>
        <v>8.0055290811847923E-2</v>
      </c>
      <c r="E15" s="8" t="s">
        <v>16</v>
      </c>
      <c r="F15" s="8">
        <v>524231</v>
      </c>
    </row>
    <row r="16" spans="1:9" x14ac:dyDescent="0.4">
      <c r="E16" s="8" t="s">
        <v>12</v>
      </c>
      <c r="F16" s="8">
        <v>509172</v>
      </c>
    </row>
    <row r="17" spans="1:6" x14ac:dyDescent="0.4">
      <c r="E17" s="8" t="s">
        <v>8</v>
      </c>
      <c r="F17" s="8">
        <v>509051</v>
      </c>
    </row>
    <row r="18" spans="1:6" x14ac:dyDescent="0.4">
      <c r="E18" s="8" t="s">
        <v>14</v>
      </c>
      <c r="F18" s="8">
        <v>480404</v>
      </c>
    </row>
    <row r="19" spans="1:6" x14ac:dyDescent="0.4">
      <c r="E19" s="8" t="s">
        <v>15</v>
      </c>
      <c r="F19" s="8">
        <v>479736</v>
      </c>
    </row>
    <row r="20" spans="1:6" x14ac:dyDescent="0.4">
      <c r="E20" s="8" t="s">
        <v>11</v>
      </c>
      <c r="F20" s="8">
        <v>449910</v>
      </c>
    </row>
    <row r="21" spans="1:6" x14ac:dyDescent="0.4">
      <c r="E21" s="8" t="s">
        <v>9</v>
      </c>
      <c r="F21" s="8">
        <v>437345</v>
      </c>
    </row>
    <row r="22" spans="1:6" x14ac:dyDescent="0.4">
      <c r="E22" s="8" t="s">
        <v>29</v>
      </c>
      <c r="F22" s="8">
        <v>5187471</v>
      </c>
    </row>
    <row r="25" spans="1:6" x14ac:dyDescent="0.4">
      <c r="A25" s="16" t="s">
        <v>20</v>
      </c>
      <c r="E25" s="16" t="s">
        <v>30</v>
      </c>
    </row>
    <row r="26" spans="1:6" x14ac:dyDescent="0.4">
      <c r="A26" s="17" t="s">
        <v>6</v>
      </c>
      <c r="B26" s="17" t="s">
        <v>3</v>
      </c>
      <c r="E26" s="17" t="s">
        <v>31</v>
      </c>
      <c r="F26" s="8" t="s">
        <v>6</v>
      </c>
    </row>
    <row r="27" spans="1:6" x14ac:dyDescent="0.4">
      <c r="A27" s="17" t="s">
        <v>21</v>
      </c>
      <c r="B27" s="8" t="s">
        <v>1</v>
      </c>
      <c r="C27" s="8" t="s">
        <v>2</v>
      </c>
      <c r="E27" s="21">
        <v>43831</v>
      </c>
      <c r="F27" s="22">
        <v>4665723</v>
      </c>
    </row>
    <row r="28" spans="1:6" x14ac:dyDescent="0.4">
      <c r="A28" s="8" t="s">
        <v>22</v>
      </c>
      <c r="B28" s="8">
        <v>259236</v>
      </c>
      <c r="C28" s="8">
        <v>255384</v>
      </c>
      <c r="E28" s="21">
        <v>43862</v>
      </c>
      <c r="F28" s="22">
        <v>4158923</v>
      </c>
    </row>
    <row r="29" spans="1:6" x14ac:dyDescent="0.4">
      <c r="A29" s="8" t="s">
        <v>23</v>
      </c>
      <c r="B29" s="8">
        <v>1092695</v>
      </c>
      <c r="C29" s="8">
        <v>1056630</v>
      </c>
      <c r="E29" s="21">
        <v>43891</v>
      </c>
      <c r="F29" s="22">
        <v>4862132</v>
      </c>
    </row>
    <row r="30" spans="1:6" x14ac:dyDescent="0.4">
      <c r="A30" s="8" t="s">
        <v>24</v>
      </c>
      <c r="B30" s="8">
        <v>84734</v>
      </c>
      <c r="C30" s="8">
        <v>78221</v>
      </c>
      <c r="E30" s="21">
        <v>43922</v>
      </c>
      <c r="F30" s="22">
        <v>4802968</v>
      </c>
    </row>
    <row r="31" spans="1:6" x14ac:dyDescent="0.4">
      <c r="A31" s="8" t="s">
        <v>25</v>
      </c>
      <c r="B31" s="8">
        <v>2973607</v>
      </c>
      <c r="C31" s="8">
        <v>2586858</v>
      </c>
      <c r="E31" s="21">
        <v>43952</v>
      </c>
      <c r="F31" s="22">
        <v>5187471</v>
      </c>
    </row>
    <row r="32" spans="1:6" x14ac:dyDescent="0.4">
      <c r="A32" s="8" t="s">
        <v>26</v>
      </c>
      <c r="B32" s="8">
        <v>245288</v>
      </c>
      <c r="C32" s="8">
        <v>272256</v>
      </c>
      <c r="E32" s="8" t="s">
        <v>29</v>
      </c>
      <c r="F32" s="22">
        <v>23677217</v>
      </c>
    </row>
    <row r="33" spans="1:6" x14ac:dyDescent="0.4">
      <c r="A33" s="8" t="s">
        <v>27</v>
      </c>
      <c r="B33" s="8">
        <v>391625</v>
      </c>
      <c r="C33" s="8">
        <v>393545</v>
      </c>
    </row>
    <row r="34" spans="1:6" x14ac:dyDescent="0.4">
      <c r="A34" s="8" t="s">
        <v>28</v>
      </c>
      <c r="B34" s="8">
        <v>140286</v>
      </c>
      <c r="C34" s="8">
        <v>160074</v>
      </c>
    </row>
    <row r="35" spans="1:6" x14ac:dyDescent="0.4">
      <c r="A35" s="8" t="s">
        <v>29</v>
      </c>
      <c r="B35" s="8">
        <v>5187471</v>
      </c>
      <c r="C35" s="8">
        <v>4802968</v>
      </c>
    </row>
    <row r="38" spans="1:6" x14ac:dyDescent="0.4">
      <c r="A38" s="16" t="s">
        <v>32</v>
      </c>
      <c r="B38" s="16"/>
      <c r="E38" s="16" t="s">
        <v>33</v>
      </c>
      <c r="F38" s="16"/>
    </row>
    <row r="39" spans="1:6" x14ac:dyDescent="0.4">
      <c r="A39" s="17" t="s">
        <v>3</v>
      </c>
      <c r="B39" s="8" t="s" vm="1">
        <v>1</v>
      </c>
      <c r="E39" s="17" t="s">
        <v>3</v>
      </c>
      <c r="F39" s="8" t="s" vm="1">
        <v>1</v>
      </c>
    </row>
    <row r="41" spans="1:6" x14ac:dyDescent="0.4">
      <c r="A41" s="17" t="s">
        <v>34</v>
      </c>
      <c r="B41" s="8" t="s">
        <v>6</v>
      </c>
      <c r="E41" s="17" t="s">
        <v>7</v>
      </c>
      <c r="F41" s="8" t="s">
        <v>6</v>
      </c>
    </row>
    <row r="42" spans="1:6" x14ac:dyDescent="0.4">
      <c r="A42" s="8" t="s">
        <v>38</v>
      </c>
      <c r="B42" s="23">
        <v>3888</v>
      </c>
      <c r="E42" s="8" t="s">
        <v>9</v>
      </c>
      <c r="F42" s="23">
        <v>27144</v>
      </c>
    </row>
    <row r="43" spans="1:6" x14ac:dyDescent="0.4">
      <c r="A43" s="8" t="s">
        <v>39</v>
      </c>
      <c r="B43" s="23">
        <v>3960</v>
      </c>
      <c r="E43" s="8" t="s">
        <v>17</v>
      </c>
      <c r="F43" s="23">
        <v>29088</v>
      </c>
    </row>
    <row r="44" spans="1:6" x14ac:dyDescent="0.4">
      <c r="A44" s="8" t="s">
        <v>40</v>
      </c>
      <c r="B44" s="23">
        <v>4428</v>
      </c>
      <c r="E44" s="8" t="s">
        <v>15</v>
      </c>
      <c r="F44" s="23">
        <v>29160</v>
      </c>
    </row>
    <row r="45" spans="1:6" x14ac:dyDescent="0.4">
      <c r="A45" s="8" t="s">
        <v>41</v>
      </c>
      <c r="B45" s="23">
        <v>4536</v>
      </c>
      <c r="E45" s="8" t="s">
        <v>16</v>
      </c>
      <c r="F45" s="23">
        <v>30600</v>
      </c>
    </row>
    <row r="46" spans="1:6" x14ac:dyDescent="0.4">
      <c r="A46" s="8" t="s">
        <v>42</v>
      </c>
      <c r="B46" s="23">
        <v>5688</v>
      </c>
      <c r="E46" s="8" t="s">
        <v>13</v>
      </c>
      <c r="F46" s="23">
        <v>34632</v>
      </c>
    </row>
    <row r="47" spans="1:6" x14ac:dyDescent="0.4">
      <c r="A47" s="24" t="s">
        <v>29</v>
      </c>
      <c r="B47" s="23">
        <v>259236</v>
      </c>
      <c r="E47" s="24" t="s">
        <v>29</v>
      </c>
      <c r="F47" s="23">
        <v>259236</v>
      </c>
    </row>
  </sheetData>
  <conditionalFormatting sqref="D15">
    <cfRule type="iconSet" priority="1">
      <iconSet iconSet="3Arrows">
        <cfvo type="percent" val="0"/>
        <cfvo type="num" val="-0.05"/>
        <cfvo type="num" val="0.05"/>
      </iconSet>
    </cfRule>
  </conditionalFormatting>
  <pageMargins left="0.7" right="0.7" top="0.75" bottom="0.75" header="0.3" footer="0.3"/>
  <pageSetup orientation="portrait" r:id="rId9"/>
  <drawing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e i n f o _ 2 4 7 2 b 4 4 2 - b 1 9 c - 4 a b 8 - 8 a 0 9 - 8 a 7 4 3 4 d d 9 4 0 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 1 2 0 < / i n t > < / v a l u e > < / i t e m > < i t e m > < k e y > < s t r i n g > M o n t h   N a m e < / s t r i n g > < / k e y > < v a l u e > < i n t > 2 2 6 < / i n t > < / v a l u e > < / i t e m > < i t e m > < k e y > < s t r i n g > M o n t h < / s t r i n g > < / k e y > < v a l u e > < i n t > 1 4 7 < / i n t > < / v a l u e > < / i t e m > < i t e m > < k e y > < s t r i n g > S t a r t   o f   M o n t h < / s t r i n g > < / k e y > < v a l u e > < i n t > 2 4 4 < / i n t > < / v a l u e > < / i t e m > < i t e m > < k e y > < s t r i n g > M o n t h   F l a g < / s t r i n g > < / k e y > < v a l u e > < i n t > 2 0 3 < / i n t > < / v a l u e > < / i t e m > < / C o l u m n W i d t h s > < C o l u m n D i s p l a y I n d e x > < i t e m > < k e y > < s t r i n g > D a t e < / s t r i n g > < / k e y > < v a l u e > < i n t > 0 < / i n t > < / v a l u e > < / i t e m > < i t e m > < k e y > < s t r i n g > M o n t h   N a m e < / s t r i n g > < / k e y > < v a l u e > < i n t > 1 < / i n t > < / v a l u e > < / i t e m > < i t e m > < k e y > < s t r i n g > M o n t h < / s t r i n g > < / k e y > < v a l u e > < i n t > 2 < / i n t > < / v a l u e > < / i t e m > < i t e m > < k e y > < s t r i n g > S t a r t   o f   M o n t h < / s t r i n g > < / k e y > < v a l u e > < i n t > 3 < / i n t > < / v a l u e > < / i t e m > < i t e m > < k e y > < s t r i n g > M o n t h   F l a g < / 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S a l e s D a t a _ d 0 7 e 3 1 b 9 - 5 c 0 e - 4 7 5 5 - 8 f 1 5 - e 8 d b 3 a 6 a 9 b f 0 " > < C u s t o m C o n t e n t > < ! [ C D A T A [ < T a b l e W i d g e t G r i d S e r i a l i z a t i o n   x m l n s : x s d = " h t t p : / / w w w . w 3 . o r g / 2 0 0 1 / X M L S c h e m a "   x m l n s : x s i = " h t t p : / / w w w . w 3 . o r g / 2 0 0 1 / X M L S c h e m a - i n s t a n c e " > < C o l u m n S u g g e s t e d T y p e   / > < C o l u m n F o r m a t   / > < C o l u m n A c c u r a c y   / > < C o l u m n C u r r e n c y S y m b o l   / > < C o l u m n P o s i t i v e P a t t e r n   / > < C o l u m n N e g a t i v e P a t t e r n   / > < C o l u m n W i d t h s > < i t e m > < k e y > < s t r i n g > O r d e r L i n e I D < / s t r i n g > < / k e y > < v a l u e > < i n t > 2 1 1 < / i n t > < / v a l u e > < / i t e m > < i t e m > < k e y > < s t r i n g > O r d e r I D < / s t r i n g > < / k e y > < v a l u e > < i n t > 1 6 0 < / i n t > < / v a l u e > < / i t e m > < i t e m > < k e y > < s t r i n g > C u s t o m e r I D < / s t r i n g > < / k e y > < v a l u e > < i n t > 2 0 8 < / i n t > < / v a l u e > < / i t e m > < i t e m > < k e y > < s t r i n g > S a l e s p e r s o n P e r s o n I D < / s t r i n g > < / k e y > < v a l u e > < i n t > 3 1 8 < / i n t > < / v a l u e > < / i t e m > < i t e m > < k e y > < s t r i n g > O r d e r D a t e < / s t r i n g > < / k e y > < v a l u e > < i n t > 1 9 1 < / i n t > < / v a l u e > < / i t e m > < i t e m > < k e y > < s t r i n g > P r o d u c t I t e m I D < / s t r i n g > < / k e y > < v a l u e > < i n t > 2 4 3 < / i n t > < / v a l u e > < / i t e m > < i t e m > < k e y > < s t r i n g > Q u a n t i t y < / s t r i n g > < / k e y > < v a l u e > < i n t > 1 7 0 < / i n t > < / v a l u e > < / i t e m > < i t e m > < k e y > < s t r i n g > U n i t P r i c e < / s t r i n g > < / k e y > < v a l u e > < i n t > 1 7 6 < / i n t > < / v a l u e > < / i t e m > < i t e m > < k e y > < s t r i n g > S a l e s   V a l u e < / s t r i n g > < / k e y > < v a l u e > < i n t > 1 9 9 < / i n t > < / v a l u e > < / i t e m > < / C o l u m n W i d t h s > < C o l u m n D i s p l a y I n d e x > < i t e m > < k e y > < s t r i n g > O r d e r L i n e I D < / s t r i n g > < / k e y > < v a l u e > < i n t > 0 < / i n t > < / v a l u e > < / i t e m > < i t e m > < k e y > < s t r i n g > O r d e r I D < / s t r i n g > < / k e y > < v a l u e > < i n t > 1 < / i n t > < / v a l u e > < / i t e m > < i t e m > < k e y > < s t r i n g > C u s t o m e r I D < / s t r i n g > < / k e y > < v a l u e > < i n t > 2 < / i n t > < / v a l u e > < / i t e m > < i t e m > < k e y > < s t r i n g > S a l e s p e r s o n P e r s o n I D < / s t r i n g > < / k e y > < v a l u e > < i n t > 3 < / i n t > < / v a l u e > < / i t e m > < i t e m > < k e y > < s t r i n g > O r d e r D a t e < / s t r i n g > < / k e y > < v a l u e > < i n t > 4 < / i n t > < / v a l u e > < / i t e m > < i t e m > < k e y > < s t r i n g > P r o d u c t I t e m I D < / s t r i n g > < / k e y > < v a l u e > < i n t > 5 < / i n t > < / v a l u e > < / i t e m > < i t e m > < k e y > < s t r i n g > Q u a n t i t y < / s t r i n g > < / k e y > < v a l u e > < i n t > 6 < / i n t > < / v a l u e > < / i t e m > < i t e m > < k e y > < s t r i n g > U n i t P r i c e < / s t r i n g > < / k e y > < v a l u e > < i n t > 7 < / i n t > < / v a l u e > < / i t e m > < i t e m > < k e y > < s t r i n g > S a l e s   V a l u e < / s t r i n g > < / k e y > < v a l u e > < i n t > 8 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 2 0 2 2 - 0 9 - 2 7 T 0 0 : 0 3 : 3 6 . 9 5 9 1 3 4 8 - 0 4 : 0 0 < / L a s t P r o c e s s e d T i m e > < / D a t a M o d e l i n g S a n d b o x . S e r i a l i z e d S a n d b o x E r r o r C a c h 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 D a t e i n f o 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 C o l u m n s \ S t a r t   o f   M o n t h < / K e y > < / a : K e y > < a : V a l u e   i : t y p e = " T a b l e W i d g e t B a s e V i e w S t a t e " / > < / a : K e y V a l u e O f D i a g r a m O b j e c t K e y a n y T y p e z b w N T n L X > < a : K e y V a l u e O f D i a g r a m O b j e c t K e y a n y T y p e z b w N T n L X > < a : K e y > < K e y > C o l u m n s \ M o n t h   F l a g 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 C o l u m n s \ O r d e r L i n e I D < / 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 C o l u m n s \ S a l e s p e r s o n P e r s o n I D 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 C o l u m n s \ P r o d u c t I t e m I D 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 C o l u m n s \ S a l e s 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 C o l u m n s \ P r o d u c t I t e m I D 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 C o l u m n s \ P r o d u c t G r o u p < / K e y > < / a : K e y > < a : V a l u e   i : t y p e = " T a b l e W i d g e t B a s e V i e w S t a t e " / > < / a : K e y V a l u e O f D i a g r a m O b j e c t K e y a n y T y p e z b w N T n L X > < a : K e y V a l u e O f D i a g r a m O b j e c t K e y a n y T y p e z b w N T n L X > < a : K e y > < K e y > C o l u m n s \ I s C h i l l e r S t o c k 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P o w e r P i v o t V e r s i o n " > < C u s t o m C o n t e n t > < ! [ C D A T A [ 2 0 1 5 . 1 3 0 . 1 6 0 5 . 9 1 3 ] ] > < / 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M a n u a l C a l c M o d e " > < C u s t o m C o n t e n t > < ! [ C D A T A [ F a l s e ] ] > < / 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T a b l e X M L _ M a s t e r C u s t o m e r _ 9 8 f 5 2 6 b 8 - c c b 4 - 4 3 e 5 - a 7 b 5 - b e a 7 0 f 0 c d e 3 a " > < 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 2 0 8 < / i n t > < / v a l u e > < / i t e m > < i t e m > < k e y > < s t r i n g > C u s t o m e r N a m e < / s t r i n g > < / k e y > < v a l u e > < i n t > 2 5 4 < / i n t > < / v a l u e > < / i t e m > < / C o l u m n W i d t h s > < C o l u m n D i s p l a y I n d e x > < i t e m > < k e y > < s t r i n g > C u s t o m e r I D < / s t r i n g > < / k e y > < v a l u e > < i n t > 0 < / i n t > < / v a l u e > < / i t e m > < i t e m > < k e y > < s t r i n g > C u s t o m e r N a m e < / 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 M a s t e r C u s t o m e r 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 M a s t e r C u s t o m e r 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 T a g s \ T a b l e s \ & l t ; T a b l e s \ M a s t e r P r o d u c t & g t ; < / K e y > < / D i a g r a m O b j e c t K e y > < D i a g r a m O b j e c t K e y > < K e y > D y n a m i c   T a g s \ T a b l e s \ & l t ; T a b l e s \ M a s t e r C u s t o m e r & g t ; < / K e y > < / D i a g r a m O b j e c t K e y > < D i a g r a m O b j e c t K e y > < K e y > D y n a m i c   T a g s \ T a b l e s \ & l t ; T a b l e s \ M a s t e r S a l e s E m p & g t ; < / K e y > < / D i a g r a m O b j e c t K e y > < D i a g r a m O b j e c t K e y > < K e y > D y n a m i c   T a g s \ T a b l e s \ & l t ; T a b l e s \ S a l e s D a t a & g t ; < / K e y > < / D i a g r a m O b j e c t K e y > < D i a g r a m O b j e c t K e y > < K e y > D y n a m i c   T a g s \ T a b l e s \ & l t ; T a b l e s \ D a t e i n f o & g t ; < / K e y > < / D i a g r a m O b j e c t K e y > < D i a g r a m O b j e c t K e y > < K e y > T a b l e s \ M a s t e r P r o d u c t < / K e y > < / D i a g r a m O b j e c t K e y > < D i a g r a m O b j e c t K e y > < K e y > T a b l e s \ M a s t e r P r o d u c t \ C o l u m n s \ P r o d u c t I t e m I D < / K e y > < / D i a g r a m O b j e c t K e y > < D i a g r a m O b j e c t K e y > < K e y > T a b l e s \ M a s t e r P r o d u c t \ C o l u m n s \ P r o d u c t N a m e < / K e y > < / D i a g r a m O b j e c t K e y > < D i a g r a m O b j e c t K e y > < K e y > T a b l e s \ M a s t e r P r o d u c t \ C o l u m n s \ P r o d u c t G r o u p < / K e y > < / D i a g r a m O b j e c t K e y > < D i a g r a m O b j e c t K e y > < K e y > T a b l e s \ M a s t e r P r o d u c t \ C o l u m n s \ I s C h i l l e r S t o c k < / K e y > < / D i a g r a m O b j e c t K e y > < D i a g r a m O b j e c t K e y > < K e y > T a b l e s \ M a s t e r C u s t o m e r < / K e y > < / D i a g r a m O b j e c t K e y > < D i a g r a m O b j e c t K e y > < K e y > T a b l e s \ M a s t e r C u s t o m e r \ C o l u m n s \ C u s t o m e r I D < / K e y > < / D i a g r a m O b j e c t K e y > < D i a g r a m O b j e c t K e y > < K e y > T a b l e s \ M a s t e r C u s t o m e r \ C o l u m n s \ C u s t o m e r N a m e < / K e y > < / D i a g r a m O b j e c t K e y > < D i a g r a m O b j e c t K e y > < K e y > T a b l e s \ M a s t e r S a l e s E m p < / K e y > < / D i a g r a m O b j e c t K e y > < D i a g r a m O b j e c t K e y > < K e y > T a b l e s \ M a s t e r S a l e s E m p \ C o l u m n s \ F u l l N a m e < / K e y > < / D i a g r a m O b j e c t K e y > < D i a g r a m O b j e c t K e y > < K e y > T a b l e s \ M a s t e r S a l e s E m p \ C o l u m n s \ P e r s o n I D < / K e y > < / D i a g r a m O b j e c t K e y > < D i a g r a m O b j e c t K e y > < K e y > T a b l e s \ S a l e s D a t a < / K e y > < / D i a g r a m O b j e c t K e y > < D i a g r a m O b j e c t K e y > < K e y > T a b l e s \ S a l e s D a t a \ C o l u m n s \ O r d e r L i n e I D < / K e y > < / D i a g r a m O b j e c t K e y > < D i a g r a m O b j e c t K e y > < K e y > T a b l e s \ S a l e s D a t a \ C o l u m n s \ O r d e r I D < / K e y > < / D i a g r a m O b j e c t K e y > < D i a g r a m O b j e c t K e y > < K e y > T a b l e s \ S a l e s D a t a \ C o l u m n s \ C u s t o m e r I D < / K e y > < / D i a g r a m O b j e c t K e y > < D i a g r a m O b j e c t K e y > < K e y > T a b l e s \ S a l e s D a t a \ C o l u m n s \ S a l e s p e r s o n P e r s o n I D < / K e y > < / D i a g r a m O b j e c t K e y > < D i a g r a m O b j e c t K e y > < K e y > T a b l e s \ S a l e s D a t a \ C o l u m n s \ O r d e r D a t e < / K e y > < / D i a g r a m O b j e c t K e y > < D i a g r a m O b j e c t K e y > < K e y > T a b l e s \ S a l e s D a t a \ C o l u m n s \ P r o d u c t I t e m I D < / K e y > < / D i a g r a m O b j e c t K e y > < D i a g r a m O b j e c t K e y > < K e y > T a b l e s \ S a l e s D a t a \ C o l u m n s \ Q u a n t i t y < / K e y > < / D i a g r a m O b j e c t K e y > < D i a g r a m O b j e c t K e y > < K e y > T a b l e s \ S a l e s D a t a \ C o l u m n s \ U n i t P r i c e < / K e y > < / D i a g r a m O b j e c t K e y > < D i a g r a m O b j e c t K e y > < K e y > T a b l e s \ S a l e s D a t a \ C o l u m n s \ S a l e s   V a l u e < / K e y > < / D i a g r a m O b j e c t K e y > < D i a g r a m O b j e c t K e y > < K e y > T a b l e s \ S a l e s D a t a \ M e a s u r e s \ C o u n t   o f   S a l e s   V a l u e < / K e y > < / D i a g r a m O b j e c t K e y > < D i a g r a m O b j e c t K e y > < K e y > T a b l e s \ S a l e s D a t a \ C o u n t   o f   S a l e s   V a l u e \ A d d i t i o n a l   I n f o \ I m p l i c i t   M e a s u r e < / K e y > < / D i a g r a m O b j e c t K e y > < D i a g r a m O b j e c t K e y > < K e y > T a b l e s \ D a t e i n f o < / K e y > < / D i a g r a m O b j e c t K e y > < D i a g r a m O b j e c t K e y > < K e y > T a b l e s \ D a t e i n f o \ C o l u m n s \ D a t e < / K e y > < / D i a g r a m O b j e c t K e y > < D i a g r a m O b j e c t K e y > < K e y > T a b l e s \ D a t e i n f o \ C o l u m n s \ M o n t h   N a m e < / K e y > < / D i a g r a m O b j e c t K e y > < D i a g r a m O b j e c t K e y > < K e y > T a b l e s \ D a t e i n f o \ C o l u m n s \ M o n t h < / K e y > < / D i a g r a m O b j e c t K e y > < D i a g r a m O b j e c t K e y > < K e y > T a b l e s \ D a t e i n f o \ C o l u m n s \ S t a r t   o f   M o n t h < / K e y > < / D i a g r a m O b j e c t K e y > < D i a g r a m O b j e c t K e y > < K e y > T a b l e s \ D a t e i n f o \ C o l u m n s \ M o n t h   F l a g < / K e y > < / D i a g r a m O b j e c t K e y > < D i a g r a m O b j e c t K e y > < K e y > R e l a t i o n s h i p s \ & l t ; T a b l e s \ S a l e s D a t a \ C o l u m n s \ C u s t o m e r I D & g t ; - & l t ; T a b l e s \ M a s t e r C u s t o m e r \ C o l u m n s \ C u s t o m e r I D & g t ; < / K e y > < / D i a g r a m O b j e c t K e y > < D i a g r a m O b j e c t K e y > < K e y > R e l a t i o n s h i p s \ & l t ; T a b l e s \ S a l e s D a t a \ C o l u m n s \ C u s t o m e r I D & g t ; - & l t ; T a b l e s \ M a s t e r C u s t o m e r \ C o l u m n s \ C u s t o m e r I D & g t ; \ F K < / K e y > < / D i a g r a m O b j e c t K e y > < D i a g r a m O b j e c t K e y > < K e y > R e l a t i o n s h i p s \ & l t ; T a b l e s \ S a l e s D a t a \ C o l u m n s \ C u s t o m e r I D & g t ; - & l t ; T a b l e s \ M a s t e r C u s t o m e r \ C o l u m n s \ C u s t o m e r I D & g t ; \ P K < / K e y > < / D i a g r a m O b j e c t K e y > < D i a g r a m O b j e c t K e y > < K e y > R e l a t i o n s h i p s \ & l t ; T a b l e s \ S a l e s D a t a \ C o l u m n s \ C u s t o m e r I D & g t ; - & l t ; T a b l e s \ M a s t e r C u s t o m e r \ C o l u m n s \ C u s t o m e r I D & g t ; \ C r o s s F i l t e r < / K e y > < / D i a g r a m O b j e c t K e y > < D i a g r a m O b j e c t K e y > < K e y > R e l a t i o n s h i p s \ & l t ; T a b l e s \ S a l e s D a t a \ C o l u m n s \ S a l e s p e r s o n P e r s o n I D & g t ; - & l t ; T a b l e s \ M a s t e r S a l e s E m p \ C o l u m n s \ P e r s o n I D & g t ; < / K e y > < / D i a g r a m O b j e c t K e y > < D i a g r a m O b j e c t K e y > < K e y > R e l a t i o n s h i p s \ & l t ; T a b l e s \ S a l e s D a t a \ C o l u m n s \ S a l e s p e r s o n P e r s o n I D & g t ; - & l t ; T a b l e s \ M a s t e r S a l e s E m p \ C o l u m n s \ P e r s o n I D & g t ; \ F K < / K e y > < / D i a g r a m O b j e c t K e y > < D i a g r a m O b j e c t K e y > < K e y > R e l a t i o n s h i p s \ & l t ; T a b l e s \ S a l e s D a t a \ C o l u m n s \ S a l e s p e r s o n P e r s o n I D & g t ; - & l t ; T a b l e s \ M a s t e r S a l e s E m p \ C o l u m n s \ P e r s o n I D & g t ; \ P K < / K e y > < / D i a g r a m O b j e c t K e y > < D i a g r a m O b j e c t K e y > < K e y > R e l a t i o n s h i p s \ & l t ; T a b l e s \ S a l e s D a t a \ C o l u m n s \ S a l e s p e r s o n P e r s o n I D & g t ; - & l t ; T a b l e s \ M a s t e r S a l e s E m p \ C o l u m n s \ P e r s o n I D & g t ; \ C r o s s F i l t e r < / K e y > < / D i a g r a m O b j e c t K e y > < D i a g r a m O b j e c t K e y > < K e y > R e l a t i o n s h i p s \ & l t ; T a b l e s \ S a l e s D a t a \ C o l u m n s \ P r o d u c t I t e m I D & g t ; - & l t ; T a b l e s \ M a s t e r P r o d u c t \ C o l u m n s \ P r o d u c t I t e m I D & g t ; < / K e y > < / D i a g r a m O b j e c t K e y > < D i a g r a m O b j e c t K e y > < K e y > R e l a t i o n s h i p s \ & l t ; T a b l e s \ S a l e s D a t a \ C o l u m n s \ P r o d u c t I t e m I D & g t ; - & l t ; T a b l e s \ M a s t e r P r o d u c t \ C o l u m n s \ P r o d u c t I t e m I D & g t ; \ F K < / K e y > < / D i a g r a m O b j e c t K e y > < D i a g r a m O b j e c t K e y > < K e y > R e l a t i o n s h i p s \ & l t ; T a b l e s \ S a l e s D a t a \ C o l u m n s \ P r o d u c t I t e m I D & g t ; - & l t ; T a b l e s \ M a s t e r P r o d u c t \ C o l u m n s \ P r o d u c t I t e m I D & g t ; \ P K < / K e y > < / D i a g r a m O b j e c t K e y > < D i a g r a m O b j e c t K e y > < K e y > R e l a t i o n s h i p s \ & l t ; T a b l e s \ S a l e s D a t a \ C o l u m n s \ P r o d u c t I t e m I D & g t ; - & l t ; T a b l e s \ M a s t e r P r o d u c t \ C o l u m n s \ P r o d u c t I t e m I D & g t ; \ C r o s s F i l t e r < / K e y > < / D i a g r a m O b j e c t K e y > < D i a g r a m O b j e c t K e y > < K e y > R e l a t i o n s h i p s \ & l t ; T a b l e s \ S a l e s D a t a \ C o l u m n s \ O r d e r D a t e & g t ; - & l t ; T a b l e s \ D a t e i n f o \ C o l u m n s \ D a t e & g t ; < / K e y > < / D i a g r a m O b j e c t K e y > < D i a g r a m O b j e c t K e y > < K e y > R e l a t i o n s h i p s \ & l t ; T a b l e s \ S a l e s D a t a \ C o l u m n s \ O r d e r D a t e & g t ; - & l t ; T a b l e s \ D a t e i n f o \ C o l u m n s \ D a t e & g t ; \ F K < / K e y > < / D i a g r a m O b j e c t K e y > < D i a g r a m O b j e c t K e y > < K e y > R e l a t i o n s h i p s \ & l t ; T a b l e s \ S a l e s D a t a \ C o l u m n s \ O r d e r D a t e & g t ; - & l t ; T a b l e s \ D a t e i n f o \ C o l u m n s \ D a t e & g t ; \ P K < / K e y > < / D i a g r a m O b j e c t K e y > < D i a g r a m O b j e c t K e y > < K e y > R e l a t i o n s h i p s \ & l t ; T a b l e s \ S a l e s D a t a \ C o l u m n s \ O r d e r D a t e & g t ; - & l t ; T a b l e s \ D a t e i n f o \ C o l u m n s \ D a t e & g t ; \ C r o s s F i l t e r < / K e y > < / D i a g r a m O b j e c t K e y > < / A l l K e y s > < S e l e c t e d K e y s > < D i a g r a m O b j e c t K e y > < K e y > R e l a t i o n s h i p s \ & l t ; T a b l e s \ S a l e s D a t a \ C o l u m n s \ O r d e r D a t e & g t ; - & l t ; T a b l e s \ D a t e i n f o \ C o l u m n s \ D a t e & g t ; 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 2 . 8 0 7 6 2 1 1 3 5 3 3 1 6 0 1 2 < / 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 T a g s \ T a b l e s \ & l t ; T a b l e s \ M a s t e r P r o d u c t & g t ; < / K e y > < / a : K e y > < a : V a l u e   i : t y p e = " D i a g r a m D i s p l a y T a g V i e w S t a t e " > < I s N o t F i l t e r e d O u t > t r u e < / I s N o t F i l t e r e d O u t > < / a : V a l u e > < / a : K e y V a l u e O f D i a g r a m O b j e c t K e y a n y T y p e z b w N T n L X > < a : K e y V a l u e O f D i a g r a m O b j e c t K e y a n y T y p e z b w N T n L X > < a : K e y > < K e y > D y n a m i c   T a g s \ T a b l e s \ & l t ; T a b l e s \ M a s t e r C u s t o m e r & g t ; < / K e y > < / a : K e y > < a : V a l u e   i : t y p e = " D i a g r a m D i s p l a y T a g V i e w S t a t e " > < I s N o t F i l t e r e d O u t > t r u e < / I s N o t F i l t e r e d O u t > < / a : V a l u e > < / a : K e y V a l u e O f D i a g r a m O b j e c t K e y a n y T y p e z b w N T n L X > < a : K e y V a l u e O f D i a g r a m O b j e c t K e y a n y T y p e z b w N T n L X > < a : K e y > < K e y > D y n a m i c   T a g s \ T a b l e s \ & l t ; T a b l e s \ M a s t e r S a l e s E m p & g t ; < / K e y > < / a : K e y > < a : V a l u e   i : t y p e = " D i a g r a m D i s p l a y T a g V i e w S t a t e " > < I s N o t F i l t e r e d O u t > t r u e < / I s N o t F i l t e r e d O u t > < / a : V a l u e > < / a : K e y V a l u e O f D i a g r a m O b j e c t K e y a n y T y p e z b w N T n L X > < a : K e y V a l u e O f D i a g r a m O b j e c t K e y a n y T y p e z b w N T n L X > < a : K e y > < K e y > D y n a m i c   T a g s \ T a b l e s \ & l t ; T a b l e s \ S a l e s D a t a & g t ; < / K e y > < / a : K e y > < a : V a l u e   i : t y p e = " D i a g r a m D i s p l a y T a g V i e w S t a t e " > < I s N o t F i l t e r e d O u t > t r u e < / I s N o t F i l t e r e d O u t > < / a : V a l u e > < / a : K e y V a l u e O f D i a g r a m O b j e c t K e y a n y T y p e z b w N T n L X > < a : K e y V a l u e O f D i a g r a m O b j e c t K e y a n y T y p e z b w N T n L X > < a : K e y > < K e y > D y n a m i c   T a g s \ T a b l e s \ & l t ; T a b l e s \ D a t e i n f o & g t ; < / K e y > < / a : K e y > < a : V a l u e   i : t y p e = " D i a g r a m D i s p l a y T a g V i e w S t a t e " > < I s N o t F i l t e r e d O u t > t r u e < / I s N o t F i l t e r e d O u t > < / a : V a l u e > < / a : K e y V a l u e O f D i a g r a m O b j e c t K e y a n y T y p e z b w N T n L X > < a : K e y V a l u e O f D i a g r a m O b j e c t K e y a n y T y p e z b w N T n L X > < a : K e y > < K e y > T a b l e s \ M a s t e r P r o d u c t < / K e y > < / a : K e y > < a : V a l u e   i : t y p e = " D i a g r a m D i s p l a y N o d e V i e w S t a t e " > < H e i g h t > 1 5 0 < / H e i g h t > < I s E x p a n d e d > t r u e < / I s E x p a n d e d > < L a y e d O u t > t r u e < / L a y e d O u t > < W i d t h > 2 0 0 < / W i d t h > < / a : V a l u e > < / a : K e y V a l u e O f D i a g r a m O b j e c t K e y a n y T y p e z b w N T n L X > < a : K e y V a l u e O f D i a g r a m O b j e c t K e y a n y T y p e z b w N T n L X > < a : K e y > < K e y > T a b l e s \ M a s t e r P r o d u c t \ C o l u m n s \ P r o d u c t I t e m I D < / K e y > < / a : K e y > < a : V a l u e   i : t y p e = " D i a g r a m D i s p l a y N o d e V i e w S t a t e " > < H e i g h t > 1 5 0 < / H e i g h t > < I s E x p a n d e d > t r u e < / I s E x p a n d e d > < W i d t h > 2 0 0 < / W i d t h > < / a : V a l u e > < / a : K e y V a l u e O f D i a g r a m O b j e c t K e y a n y T y p e z b w N T n L X > < a : K e y V a l u e O f D i a g r a m O b j e c t K e y a n y T y p e z b w N T n L X > < a : K e y > < K e y > T a b l e s \ M a s t e r P r o d u c t \ C o l u m n s \ P r o d u c t N a m e < / K e y > < / a : K e y > < a : V a l u e   i : t y p e = " D i a g r a m D i s p l a y N o d e V i e w S t a t e " > < H e i g h t > 1 5 0 < / H e i g h t > < I s E x p a n d e d > t r u e < / I s E x p a n d e d > < W i d t h > 2 0 0 < / W i d t h > < / a : V a l u e > < / a : K e y V a l u e O f D i a g r a m O b j e c t K e y a n y T y p e z b w N T n L X > < a : K e y V a l u e O f D i a g r a m O b j e c t K e y a n y T y p e z b w N T n L X > < a : K e y > < K e y > T a b l e s \ M a s t e r P r o d u c t \ C o l u m n s \ P r o d u c t G r o u p < / K e y > < / a : K e y > < a : V a l u e   i : t y p e = " D i a g r a m D i s p l a y N o d e V i e w S t a t e " > < H e i g h t > 1 5 0 < / H e i g h t > < I s E x p a n d e d > t r u e < / I s E x p a n d e d > < W i d t h > 2 0 0 < / W i d t h > < / a : V a l u e > < / a : K e y V a l u e O f D i a g r a m O b j e c t K e y a n y T y p e z b w N T n L X > < a : K e y V a l u e O f D i a g r a m O b j e c t K e y a n y T y p e z b w N T n L X > < a : K e y > < K e y > T a b l e s \ M a s t e r P r o d u c t \ C o l u m n s \ I s C h i l l e r S t o c k < / K e y > < / a : K e y > < a : V a l u e   i : t y p e = " D i a g r a m D i s p l a y N o d e V i e w S t a t e " > < H e i g h t > 1 5 0 < / H e i g h t > < I s E x p a n d e d > t r u e < / I s E x p a n d e d > < W i d t h > 2 0 0 < / W i d t h > < / a : V a l u e > < / a : K e y V a l u e O f D i a g r a m O b j e c t K e y a n y T y p e z b w N T n L X > < a : K e y V a l u e O f D i a g r a m O b j e c t K e y a n y T y p e z b w N T n L X > < a : K e y > < K e y > T a b l e s \ M a s t e r C u s t o m e r < / K e y > < / a : K e y > < a : V a l u e   i : t y p e = " D i a g r a m D i s p l a y N o d e V i e w S t a t e " > < H e i g h t > 1 5 0 < / H e i g h t > < I s E x p a n d e d > t r u e < / I s E x p a n d e d > < L a y e d O u t > t r u e < / L a y e d O u t > < L e f t > 3 2 9 . 9 0 3 8 1 0 5 6 7 6 6 5 8 < / L e f t > < T a b I n d e x > 1 < / T a b I n d e x > < W i d t h > 2 0 0 < / W i d t h > < / a : V a l u e > < / a : K e y V a l u e O f D i a g r a m O b j e c t K e y a n y T y p e z b w N T n L X > < a : K e y V a l u e O f D i a g r a m O b j e c t K e y a n y T y p e z b w N T n L X > < a : K e y > < K e y > T a b l e s \ M a s t e r C u s t o m e r \ C o l u m n s \ C u s t o m e r I D < / K e y > < / a : K e y > < a : V a l u e   i : t y p e = " D i a g r a m D i s p l a y N o d e V i e w S t a t e " > < H e i g h t > 1 5 0 < / H e i g h t > < I s E x p a n d e d > t r u e < / I s E x p a n d e d > < W i d t h > 2 0 0 < / W i d t h > < / a : V a l u e > < / a : K e y V a l u e O f D i a g r a m O b j e c t K e y a n y T y p e z b w N T n L X > < a : K e y V a l u e O f D i a g r a m O b j e c t K e y a n y T y p e z b w N T n L X > < a : K e y > < K e y > T a b l e s \ M a s t e r C u s t o m e r \ C o l u m n s \ C u s t o m e r N a m e < / K e y > < / a : K e y > < a : V a l u e   i : t y p e = " D i a g r a m D i s p l a y N o d e V i e w S t a t e " > < H e i g h t > 1 5 0 < / H e i g h t > < I s E x p a n d e d > t r u e < / I s E x p a n d e d > < W i d t h > 2 0 0 < / W i d t h > < / a : V a l u e > < / a : K e y V a l u e O f D i a g r a m O b j e c t K e y a n y T y p e z b w N T n L X > < a : K e y V a l u e O f D i a g r a m O b j e c t K e y a n y T y p e z b w N T n L X > < a : K e y > < K e y > T a b l e s \ M a s t e r S a l e s E m p < / K e y > < / a : K e y > < a : V a l u e   i : t y p e = " D i a g r a m D i s p l a y N o d e V i e w S t a t e " > < H e i g h t > 1 5 0 < / H e i g h t > < I s E x p a n d e d > t r u e < / I s E x p a n d e d > < L a y e d O u t > t r u e < / L a y e d O u t > < L e f t > 6 5 9 . 8 0 7 6 2 1 1 3 5 3 3 1 6 < / L e f t > < T a b I n d e x > 2 < / T a b I n d e x > < W i d t h > 2 0 0 < / W i d t h > < / a : V a l u e > < / a : K e y V a l u e O f D i a g r a m O b j e c t K e y a n y T y p e z b w N T n L X > < a : K e y V a l u e O f D i a g r a m O b j e c t K e y a n y T y p e z b w N T n L X > < a : K e y > < K e y > T a b l e s \ M a s t e r S a l e s E m p \ C o l u m n s \ F u l l N a m e < / K e y > < / a : K e y > < a : V a l u e   i : t y p e = " D i a g r a m D i s p l a y N o d e V i e w S t a t e " > < H e i g h t > 1 5 0 < / H e i g h t > < I s E x p a n d e d > t r u e < / I s E x p a n d e d > < W i d t h > 2 0 0 < / W i d t h > < / a : V a l u e > < / a : K e y V a l u e O f D i a g r a m O b j e c t K e y a n y T y p e z b w N T n L X > < a : K e y V a l u e O f D i a g r a m O b j e c t K e y a n y T y p e z b w N T n L X > < a : K e y > < K e y > T a b l e s \ M a s t e r S a l e s E m p \ C o l u m n s \ P e r s o n I D < / K e y > < / a : K e y > < a : V a l u e   i : t y p e = " D i a g r a m D i s p l a y N o d e V i e w S t a t e " > < H e i g h t > 1 5 0 < / H e i g h t > < I s E x p a n d e d > t r u e < / I s E x p a n d e d > < W i d t h > 2 0 0 < / W i d t h > < / a : V a l u e > < / a : K e y V a l u e O f D i a g r a m O b j e c t K e y a n y T y p e z b w N T n L X > < a : K e y V a l u e O f D i a g r a m O b j e c t K e y a n y T y p e z b w N T n L X > < a : K e y > < K e y > T a b l e s \ S a l e s D a t a < / K e y > < / a : K e y > < a : V a l u e   i : t y p e = " D i a g r a m D i s p l a y N o d e V i e w S t a t e " > < H e i g h t > 2 8 0 < / H e i g h t > < I s E x p a n d e d > t r u e < / I s E x p a n d e d > < L a y e d O u t > t r u e < / L a y e d O u t > < L e f t > 3 2 9 . 7 1 1 4 3 1 7 0 2 9 9 7 2 9 < / L e f t > < T a b I n d e x > 3 < / T a b I n d e x > < T o p > 2 2 2 . 5 < / T o p > < W i d t h > 2 0 0 < / W i d t h > < / a : V a l u e > < / a : K e y V a l u e O f D i a g r a m O b j e c t K e y a n y T y p e z b w N T n L X > < a : K e y V a l u e O f D i a g r a m O b j e c t K e y a n y T y p e z b w N T n L X > < a : K e y > < K e y > T a b l e s \ S a l e s D a t a \ C o l u m n s \ O r d e r L i n e I D < / K e y > < / a : K e y > < a : V a l u e   i : t y p e = " D i a g r a m D i s p l a y N o d e V i e w S t a t e " > < H e i g h t > 1 5 0 < / H e i g h t > < I s E x p a n d e d > t r u e < / I s E x p a n d e d > < W i d t h > 2 0 0 < / W i d t h > < / a : V a l u e > < / a : K e y V a l u e O f D i a g r a m O b j e c t K e y a n y T y p e z b w N T n L X > < a : K e y V a l u e O f D i a g r a m O b j e c t K e y a n y T y p e z b w N T n L X > < a : K e y > < K e y > T a b l e s \ S a l e s D a t a \ C o l u m n s \ O r d e r I D < / K e y > < / a : K e y > < a : V a l u e   i : t y p e = " D i a g r a m D i s p l a y N o d e V i e w S t a t e " > < H e i g h t > 1 5 0 < / H e i g h t > < I s E x p a n d e d > t r u e < / I s E x p a n d e d > < W i d t h > 2 0 0 < / W i d t h > < / a : V a l u e > < / a : K e y V a l u e O f D i a g r a m O b j e c t K e y a n y T y p e z b w N T n L X > < a : K e y V a l u e O f D i a g r a m O b j e c t K e y a n y T y p e z b w N T n L X > < a : K e y > < K e y > T a b l e s \ S a l e s D a t a \ C o l u m n s \ C u s t o m e r I D < / K e y > < / a : K e y > < a : V a l u e   i : t y p e = " D i a g r a m D i s p l a y N o d e V i e w S t a t e " > < H e i g h t > 1 5 0 < / H e i g h t > < I s E x p a n d e d > t r u e < / I s E x p a n d e d > < W i d t h > 2 0 0 < / W i d t h > < / a : V a l u e > < / a : K e y V a l u e O f D i a g r a m O b j e c t K e y a n y T y p e z b w N T n L X > < a : K e y V a l u e O f D i a g r a m O b j e c t K e y a n y T y p e z b w N T n L X > < a : K e y > < K e y > T a b l e s \ S a l e s D a t a \ C o l u m n s \ S a l e s p e r s o n P e r s o n I D < / K e y > < / a : K e y > < a : V a l u e   i : t y p e = " D i a g r a m D i s p l a y N o d e V i e w S t a t e " > < H e i g h t > 1 5 0 < / H e i g h t > < I s E x p a n d e d > t r u e < / I s E x p a n d e d > < W i d t h > 2 0 0 < / W i d t h > < / a : V a l u e > < / a : K e y V a l u e O f D i a g r a m O b j e c t K e y a n y T y p e z b w N T n L X > < a : K e y V a l u e O f D i a g r a m O b j e c t K e y a n y T y p e z b w N T n L X > < a : K e y > < K e y > T a b l e s \ S a l e s D a t a \ C o l u m n s \ O r d e r D a t e < / K e y > < / a : K e y > < a : V a l u e   i : t y p e = " D i a g r a m D i s p l a y N o d e V i e w S t a t e " > < H e i g h t > 1 5 0 < / H e i g h t > < I s E x p a n d e d > t r u e < / I s E x p a n d e d > < W i d t h > 2 0 0 < / W i d t h > < / a : V a l u e > < / a : K e y V a l u e O f D i a g r a m O b j e c t K e y a n y T y p e z b w N T n L X > < a : K e y V a l u e O f D i a g r a m O b j e c t K e y a n y T y p e z b w N T n L X > < a : K e y > < K e y > T a b l e s \ S a l e s D a t a \ C o l u m n s \ P r o d u c t I t e m I D < / K e y > < / a : K e y > < a : V a l u e   i : t y p e = " D i a g r a m D i s p l a y N o d e V i e w S t a t e " > < H e i g h t > 1 5 0 < / H e i g h t > < I s E x p a n d e d > t r u e < / I s E x p a n d e d > < W i d t h > 2 0 0 < / W i d t h > < / a : V a l u e > < / a : K e y V a l u e O f D i a g r a m O b j e c t K e y a n y T y p e z b w N T n L X > < a : K e y V a l u e O f D i a g r a m O b j e c t K e y a n y T y p e z b w N T n L X > < a : K e y > < K e y > T a b l e s \ S a l e s D a t a \ C o l u m n s \ Q u a n t i t y < / K e y > < / a : K e y > < a : V a l u e   i : t y p e = " D i a g r a m D i s p l a y N o d e V i e w S t a t e " > < H e i g h t > 1 5 0 < / H e i g h t > < I s E x p a n d e d > t r u e < / I s E x p a n d e d > < W i d t h > 2 0 0 < / W i d t h > < / a : V a l u e > < / a : K e y V a l u e O f D i a g r a m O b j e c t K e y a n y T y p e z b w N T n L X > < a : K e y V a l u e O f D i a g r a m O b j e c t K e y a n y T y p e z b w N T n L X > < a : K e y > < K e y > T a b l e s \ S a l e s D a t a \ C o l u m n s \ U n i t P r i c e < / K e y > < / a : K e y > < a : V a l u e   i : t y p e = " D i a g r a m D i s p l a y N o d e V i e w S t a t e " > < H e i g h t > 1 5 0 < / H e i g h t > < I s E x p a n d e d > t r u e < / I s E x p a n d e d > < W i d t h > 2 0 0 < / W i d t h > < / a : V a l u e > < / a : K e y V a l u e O f D i a g r a m O b j e c t K e y a n y T y p e z b w N T n L X > < a : K e y V a l u e O f D i a g r a m O b j e c t K e y a n y T y p e z b w N T n L X > < a : K e y > < K e y > T a b l e s \ S a l e s D a t a \ C o l u m n s \ S a l e s   V a l u e < / K e y > < / a : K e y > < a : V a l u e   i : t y p e = " D i a g r a m D i s p l a y N o d e V i e w S t a t e " > < H e i g h t > 1 5 0 < / H e i g h t > < I s E x p a n d e d > t r u e < / I s E x p a n d e d > < W i d t h > 2 0 0 < / W i d t h > < / a : V a l u e > < / a : K e y V a l u e O f D i a g r a m O b j e c t K e y a n y T y p e z b w N T n L X > < a : K e y V a l u e O f D i a g r a m O b j e c t K e y a n y T y p e z b w N T n L X > < a : K e y > < K e y > T a b l e s \ S a l e s D a t a \ M e a s u r e s \ C o u n t   o f   S a l e s   V a l u e < / K e y > < / a : K e y > < a : V a l u e   i : t y p e = " D i a g r a m D i s p l a y N o d e V i e w S t a t e " > < H e i g h t > 1 5 0 < / H e i g h t > < I s E x p a n d e d > t r u e < / I s E x p a n d e d > < W i d t h > 2 0 0 < / W i d t h > < / a : V a l u e > < / a : K e y V a l u e O f D i a g r a m O b j e c t K e y a n y T y p e z b w N T n L X > < a : K e y V a l u e O f D i a g r a m O b j e c t K e y a n y T y p e z b w N T n L X > < a : K e y > < K e y > T a b l e s \ S a l e s D a t a \ C o u n t   o f   S a l e s   V a l u e \ A d d i t i o n a l   I n f o \ I m p l i c i t   M e a s u r e < / K e y > < / a : K e y > < a : V a l u e   i : t y p e = " D i a g r a m D i s p l a y V i e w S t a t e I D i a g r a m T a g A d d i t i o n a l I n f o " / > < / a : K e y V a l u e O f D i a g r a m O b j e c t K e y a n y T y p e z b w N T n L X > < a : K e y V a l u e O f D i a g r a m O b j e c t K e y a n y T y p e z b w N T n L X > < a : K e y > < K e y > T a b l e s \ D a t e i n f o < / K e y > < / a : K e y > < a : V a l u e   i : t y p e = " D i a g r a m D i s p l a y N o d e V i e w S t a t e " > < H e i g h t > 1 8 8 < / H e i g h t > < I s E x p a n d e d > t r u e < / I s E x p a n d e d > < L a y e d O u t > t r u e < / L a y e d O u t > < L e f t > 6 6 5 . 8 0 7 6 2 1 1 3 5 3 3 1 6 < / L e f t > < T a b I n d e x > 4 < / T a b I n d e x > < T o p > 2 2 2 . 2 5 < / T o p > < W i d t h > 2 0 0 < / W i d t h > < / a : V a l u e > < / a : K e y V a l u e O f D i a g r a m O b j e c t K e y a n y T y p e z b w N T n L X > < a : K e y V a l u e O f D i a g r a m O b j e c t K e y a n y T y p e z b w N T n L X > < a : K e y > < K e y > T a b l e s \ D a t e i n f o \ C o l u m n s \ D a t e < / K e y > < / a : K e y > < a : V a l u e   i : t y p e = " D i a g r a m D i s p l a y N o d e V i e w S t a t e " > < H e i g h t > 1 5 0 < / H e i g h t > < I s E x p a n d e d > t r u e < / I s E x p a n d e d > < W i d t h > 2 0 0 < / W i d t h > < / a : V a l u e > < / a : K e y V a l u e O f D i a g r a m O b j e c t K e y a n y T y p e z b w N T n L X > < a : K e y V a l u e O f D i a g r a m O b j e c t K e y a n y T y p e z b w N T n L X > < a : K e y > < K e y > T a b l e s \ D a t e i n f o \ C o l u m n s \ M o n t h   N a m e < / K e y > < / a : K e y > < a : V a l u e   i : t y p e = " D i a g r a m D i s p l a y N o d e V i e w S t a t e " > < H e i g h t > 1 5 0 < / H e i g h t > < I s E x p a n d e d > t r u e < / I s E x p a n d e d > < W i d t h > 2 0 0 < / W i d t h > < / a : V a l u e > < / a : K e y V a l u e O f D i a g r a m O b j e c t K e y a n y T y p e z b w N T n L X > < a : K e y V a l u e O f D i a g r a m O b j e c t K e y a n y T y p e z b w N T n L X > < a : K e y > < K e y > T a b l e s \ D a t e i n f o \ C o l u m n s \ M o n t h < / K e y > < / a : K e y > < a : V a l u e   i : t y p e = " D i a g r a m D i s p l a y N o d e V i e w S t a t e " > < H e i g h t > 1 5 0 < / H e i g h t > < I s E x p a n d e d > t r u e < / I s E x p a n d e d > < W i d t h > 2 0 0 < / W i d t h > < / a : V a l u e > < / a : K e y V a l u e O f D i a g r a m O b j e c t K e y a n y T y p e z b w N T n L X > < a : K e y V a l u e O f D i a g r a m O b j e c t K e y a n y T y p e z b w N T n L X > < a : K e y > < K e y > T a b l e s \ D a t e i n f o \ C o l u m n s \ S t a r t   o f   M o n t h < / K e y > < / a : K e y > < a : V a l u e   i : t y p e = " D i a g r a m D i s p l a y N o d e V i e w S t a t e " > < H e i g h t > 1 5 0 < / H e i g h t > < I s E x p a n d e d > t r u e < / I s E x p a n d e d > < W i d t h > 2 0 0 < / W i d t h > < / a : V a l u e > < / a : K e y V a l u e O f D i a g r a m O b j e c t K e y a n y T y p e z b w N T n L X > < a : K e y V a l u e O f D i a g r a m O b j e c t K e y a n y T y p e z b w N T n L X > < a : K e y > < K e y > T a b l e s \ D a t e i n f o \ C o l u m n s \ M o n t h   F l a g < / K e y > < / a : K e y > < a : V a l u e   i : t y p e = " D i a g r a m D i s p l a y N o d e V i e w S t a t e " > < H e i g h t > 1 5 0 < / H e i g h t > < I s E x p a n d e d > t r u e < / I s E x p a n d e d > < W i d t h > 2 0 0 < / W i d t h > < / a : V a l u e > < / a : K e y V a l u e O f D i a g r a m O b j e c t K e y a n y T y p e z b w N T n L X > < a : K e y V a l u e O f D i a g r a m O b j e c t K e y a n y T y p e z b w N T n L X > < a : K e y > < K e y > R e l a t i o n s h i p s \ & l t ; T a b l e s \ S a l e s D a t a \ C o l u m n s \ C u s t o m e r I D & g t ; - & l t ; T a b l e s \ M a s t e r C u s t o m e r \ C o l u m n s \ C u s t o m e r I D & g t ; < / K e y > < / a : K e y > < a : V a l u e   i : t y p e = " D i a g r a m D i s p l a y L i n k V i e w S t a t e " > < A u t o m a t i o n P r o p e r t y H e l p e r T e x t > E n d   p o i n t   1 :   ( 4 2 9 . 7 1 1 4 3 2 , 2 0 6 . 5 ) .   E n d   p o i n t   2 :   ( 4 2 9 . 8 0 7 6 2 1 5 , 1 6 6 )   < / A u t o m a t i o n P r o p e r t y H e l p e r T e x t > < L a y e d O u t > t r u e < / L a y e d O u t > < P o i n t s   x m l n s : b = " h t t p : / / s c h e m a s . d a t a c o n t r a c t . o r g / 2 0 0 4 / 0 7 / S y s t e m . W i n d o w s " > < b : P o i n t > < b : _ x > 4 2 9 . 7 1 1 4 3 1 9 9 9 9 9 9 9 5 < / b : _ x > < b : _ y > 2 0 6 . 5 < / b : _ y > < / b : P o i n t > < b : P o i n t > < b : _ x > 4 2 9 . 7 1 1 4 3 1 9 9 9 9 9 9 9 5 < / b : _ x > < b : _ y > 1 8 8 . 2 5 < / b : _ y > < / b : P o i n t > < b : P o i n t > < b : _ x > 4 2 9 . 8 0 7 6 2 1 5 < / b : _ x > < b : _ y > 1 8 4 . 2 5 < / b : _ y > < / b : P o i n t > < b : P o i n t > < b : _ x > 4 2 9 . 8 0 7 6 2 1 5 < / b : _ x > < b : _ y > 1 6 6 < / b : _ y > < / b : P o i n t > < / P o i n t s > < / a : V a l u e > < / a : K e y V a l u e O f D i a g r a m O b j e c t K e y a n y T y p e z b w N T n L X > < a : K e y V a l u e O f D i a g r a m O b j e c t K e y a n y T y p e z b w N T n L X > < a : K e y > < K e y > R e l a t i o n s h i p s \ & l t ; T a b l e s \ S a l e s D a t a \ C o l u m n s \ C u s t o m e r I D & g t ; - & l t ; T a b l e s \ M a s t e r C u s t o m e r \ C o l u m n s \ C u s t o m e r I D & g t ; \ F K < / K e y > < / a : K e y > < a : V a l u e   i : t y p e = " D i a g r a m D i s p l a y L i n k E n d p o i n t V i e w S t a t e " > < H e i g h t > 1 6 < / H e i g h t > < L a b e l L o c a t i o n   x m l n s : b = " h t t p : / / s c h e m a s . d a t a c o n t r a c t . o r g / 2 0 0 4 / 0 7 / S y s t e m . W i n d o w s " > < b : _ x > 4 2 1 . 7 1 1 4 3 1 9 9 9 9 9 9 9 5 < / b : _ x > < b : _ y > 2 0 6 . 5 < / b : _ y > < / L a b e l L o c a t i o n > < L o c a t i o n   x m l n s : b = " h t t p : / / s c h e m a s . d a t a c o n t r a c t . o r g / 2 0 0 4 / 0 7 / S y s t e m . W i n d o w s " > < b : _ x > 4 2 9 . 7 1 1 4 3 2 < / b : _ x > < b : _ y > 2 2 2 . 5 < / b : _ y > < / L o c a t i o n > < S h a p e R o t a t e A n g l e > 2 6 9 . 9 9 9 9 9 9 9 9 9 9 9 9 7 7 < / S h a p e R o t a t e A n g l e > < W i d t h > 1 6 < / W i d t h > < / a : V a l u e > < / a : K e y V a l u e O f D i a g r a m O b j e c t K e y a n y T y p e z b w N T n L X > < a : K e y V a l u e O f D i a g r a m O b j e c t K e y a n y T y p e z b w N T n L X > < a : K e y > < K e y > R e l a t i o n s h i p s \ & l t ; T a b l e s \ S a l e s D a t a \ C o l u m n s \ C u s t o m e r I D & g t ; - & l t ; T a b l e s \ M a s t e r C u s t o m e r \ C o l u m n s \ C u s t o m e r I D & g t ; \ P K < / K e y > < / a : K e y > < a : V a l u e   i : t y p e = " D i a g r a m D i s p l a y L i n k E n d p o i n t V i e w S t a t e " > < H e i g h t > 1 6 < / H e i g h t > < L a b e l L o c a t i o n   x m l n s : b = " h t t p : / / s c h e m a s . d a t a c o n t r a c t . o r g / 2 0 0 4 / 0 7 / S y s t e m . W i n d o w s " > < b : _ x > 4 2 1 . 8 0 7 6 2 1 5 < / b : _ x > < b : _ y > 1 5 0 < / b : _ y > < / L a b e l L o c a t i o n > < L o c a t i o n   x m l n s : b = " h t t p : / / s c h e m a s . d a t a c o n t r a c t . o r g / 2 0 0 4 / 0 7 / S y s t e m . W i n d o w s " > < b : _ x > 4 2 9 . 8 0 7 6 2 1 5 < / b : _ x > < b : _ y > 1 5 0 < / b : _ y > < / L o c a t i o n > < S h a p e R o t a t e A n g l e > 9 0 < / S h a p e R o t a t e A n g l e > < W i d t h > 1 6 < / W i d t h > < / a : V a l u e > < / a : K e y V a l u e O f D i a g r a m O b j e c t K e y a n y T y p e z b w N T n L X > < a : K e y V a l u e O f D i a g r a m O b j e c t K e y a n y T y p e z b w N T n L X > < a : K e y > < K e y > R e l a t i o n s h i p s \ & l t ; T a b l e s \ S a l e s D a t a \ C o l u m n s \ C u s t o m e r I D & g t ; - & l t ; T a b l e s \ M a s t e r C u s t o m e r \ C o l u m n s \ C u s t o m e r I D & g t ; \ C r o s s F i l t e r < / K e y > < / a : K e y > < a : V a l u e   i : t y p e = " D i a g r a m D i s p l a y L i n k C r o s s F i l t e r V i e w S t a t e " > < P o i n t s   x m l n s : b = " h t t p : / / s c h e m a s . d a t a c o n t r a c t . o r g / 2 0 0 4 / 0 7 / S y s t e m . W i n d o w s " > < b : P o i n t > < b : _ x > 4 2 9 . 7 1 1 4 3 1 9 9 9 9 9 9 9 5 < / b : _ x > < b : _ y > 2 0 6 . 5 < / b : _ y > < / b : P o i n t > < b : P o i n t > < b : _ x > 4 2 9 . 7 1 1 4 3 1 9 9 9 9 9 9 9 5 < / b : _ x > < b : _ y > 1 8 8 . 2 5 < / b : _ y > < / b : P o i n t > < b : P o i n t > < b : _ x > 4 2 9 . 8 0 7 6 2 1 5 < / b : _ x > < b : _ y > 1 8 4 . 2 5 < / b : _ y > < / b : P o i n t > < b : P o i n t > < b : _ x > 4 2 9 . 8 0 7 6 2 1 5 < / b : _ x > < b : _ y > 1 6 6 < / b : _ y > < / b : P o i n t > < / P o i n t s > < / a : V a l u e > < / a : K e y V a l u e O f D i a g r a m O b j e c t K e y a n y T y p e z b w N T n L X > < a : K e y V a l u e O f D i a g r a m O b j e c t K e y a n y T y p e z b w N T n L X > < a : K e y > < K e y > R e l a t i o n s h i p s \ & l t ; T a b l e s \ S a l e s D a t a \ C o l u m n s \ S a l e s p e r s o n P e r s o n I D & g t ; - & l t ; T a b l e s \ M a s t e r S a l e s E m p \ C o l u m n s \ P e r s o n I D & g t ; < / K e y > < / a : K e y > < a : V a l u e   i : t y p e = " D i a g r a m D i s p l a y L i n k V i e w S t a t e " > < A u t o m a t i o n P r o p e r t y H e l p e r T e x t > E n d   p o i n t   1 :   ( 4 4 9 . 8 0 7 6 2 1 5 , 2 0 6 . 5 ) .   E n d   p o i n t   2 :   ( 6 4 3 . 8 0 7 6 2 1 1 3 5 3 3 2 , 7 5 )   < / A u t o m a t i o n P r o p e r t y H e l p e r T e x t > < L a y e d O u t > t r u e < / L a y e d O u t > < P o i n t s   x m l n s : b = " h t t p : / / s c h e m a s . d a t a c o n t r a c t . o r g / 2 0 0 4 / 0 7 / S y s t e m . W i n d o w s " > < b : P o i n t > < b : _ x > 4 4 9 . 8 0 7 6 2 1 5 < / b : _ x > < b : _ y > 2 0 6 . 5 < / b : _ y > < / b : P o i n t > < b : P o i n t > < b : _ x > 4 4 9 . 8 0 7 6 2 1 5 < / b : _ x > < b : _ y > 1 7 1 . 5 < / b : _ y > < / b : P o i n t > < b : P o i n t > < b : _ x > 4 5 1 . 8 0 7 6 2 1 5 < / b : _ x > < b : _ y > 1 6 9 . 5 < / b : _ y > < / b : P o i n t > < b : P o i n t > < b : _ x > 5 5 2 . 7 5 9 5 2 6 5 < / b : _ x > < b : _ y > 1 6 9 . 5 < / b : _ y > < / b : P o i n t > < b : P o i n t > < b : _ x > 5 5 4 . 7 5 9 5 2 6 5 < / b : _ x > < b : _ y > 1 6 7 . 5 < / b : _ y > < / b : P o i n t > < b : P o i n t > < b : _ x > 5 5 4 . 7 5 9 5 2 6 5 < / b : _ x > < b : _ y > 7 7 < / b : _ y > < / b : P o i n t > < b : P o i n t > < b : _ x > 5 5 6 . 7 5 9 5 2 6 5 < / b : _ x > < b : _ y > 7 5 < / b : _ y > < / b : P o i n t > < b : P o i n t > < b : _ x > 6 4 3 . 8 0 7 6 2 1 1 3 5 3 3 1 6 < / b : _ x > < b : _ y > 7 5 < / b : _ y > < / b : P o i n t > < / P o i n t s > < / a : V a l u e > < / a : K e y V a l u e O f D i a g r a m O b j e c t K e y a n y T y p e z b w N T n L X > < a : K e y V a l u e O f D i a g r a m O b j e c t K e y a n y T y p e z b w N T n L X > < a : K e y > < K e y > R e l a t i o n s h i p s \ & l t ; T a b l e s \ S a l e s D a t a \ C o l u m n s \ S a l e s p e r s o n P e r s o n I D & g t ; - & l t ; T a b l e s \ M a s t e r S a l e s E m p \ C o l u m n s \ P e r s o n I D & g t ; \ F K < / K e y > < / a : K e y > < a : V a l u e   i : t y p e = " D i a g r a m D i s p l a y L i n k E n d p o i n t V i e w S t a t e " > < H e i g h t > 1 6 < / H e i g h t > < L a b e l L o c a t i o n   x m l n s : b = " h t t p : / / s c h e m a s . d a t a c o n t r a c t . o r g / 2 0 0 4 / 0 7 / S y s t e m . W i n d o w s " > < b : _ x > 4 4 1 . 8 0 7 6 2 1 5 < / b : _ x > < b : _ y > 2 0 6 . 5 < / b : _ y > < / L a b e l L o c a t i o n > < L o c a t i o n   x m l n s : b = " h t t p : / / s c h e m a s . d a t a c o n t r a c t . o r g / 2 0 0 4 / 0 7 / S y s t e m . W i n d o w s " > < b : _ x > 4 4 9 . 8 0 7 6 2 1 5 < / b : _ x > < b : _ y > 2 2 2 . 5 < / b : _ y > < / L o c a t i o n > < S h a p e R o t a t e A n g l e > 2 7 0 < / S h a p e R o t a t e A n g l e > < W i d t h > 1 6 < / W i d t h > < / a : V a l u e > < / a : K e y V a l u e O f D i a g r a m O b j e c t K e y a n y T y p e z b w N T n L X > < a : K e y V a l u e O f D i a g r a m O b j e c t K e y a n y T y p e z b w N T n L X > < a : K e y > < K e y > R e l a t i o n s h i p s \ & l t ; T a b l e s \ S a l e s D a t a \ C o l u m n s \ S a l e s p e r s o n P e r s o n I D & g t ; - & l t ; T a b l e s \ M a s t e r S a l e s E m p \ C o l u m n s \ P e r s o n I D & g t ; \ P K 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 R e l a t i o n s h i p s \ & l t ; T a b l e s \ S a l e s D a t a \ C o l u m n s \ S a l e s p e r s o n P e r s o n I D & g t ; - & l t ; T a b l e s \ M a s t e r S a l e s E m p \ C o l u m n s \ P e r s o n I D & g t ; \ C r o s s F i l t e r < / K e y > < / a : K e y > < a : V a l u e   i : t y p e = " D i a g r a m D i s p l a y L i n k C r o s s F i l t e r V i e w S t a t e " > < P o i n t s   x m l n s : b = " h t t p : / / s c h e m a s . d a t a c o n t r a c t . o r g / 2 0 0 4 / 0 7 / S y s t e m . W i n d o w s " > < b : P o i n t > < b : _ x > 4 4 9 . 8 0 7 6 2 1 5 < / b : _ x > < b : _ y > 2 0 6 . 5 < / b : _ y > < / b : P o i n t > < b : P o i n t > < b : _ x > 4 4 9 . 8 0 7 6 2 1 5 < / b : _ x > < b : _ y > 1 7 1 . 5 < / b : _ y > < / b : P o i n t > < b : P o i n t > < b : _ x > 4 5 1 . 8 0 7 6 2 1 5 < / b : _ x > < b : _ y > 1 6 9 . 5 < / b : _ y > < / b : P o i n t > < b : P o i n t > < b : _ x > 5 5 2 . 7 5 9 5 2 6 5 < / b : _ x > < b : _ y > 1 6 9 . 5 < / b : _ y > < / b : P o i n t > < b : P o i n t > < b : _ x > 5 5 4 . 7 5 9 5 2 6 5 < / b : _ x > < b : _ y > 1 6 7 . 5 < / b : _ y > < / b : P o i n t > < b : P o i n t > < b : _ x > 5 5 4 . 7 5 9 5 2 6 5 < / b : _ x > < b : _ y > 7 7 < / b : _ y > < / b : P o i n t > < b : P o i n t > < b : _ x > 5 5 6 . 7 5 9 5 2 6 5 < / b : _ x > < b : _ y > 7 5 < / b : _ y > < / b : P o i n t > < b : P o i n t > < b : _ x > 6 4 3 . 8 0 7 6 2 1 1 3 5 3 3 1 6 < / b : _ x > < b : _ y > 7 5 < / b : _ y > < / b : P o i n t > < / P o i n t s > < / a : V a l u e > < / a : K e y V a l u e O f D i a g r a m O b j e c t K e y a n y T y p e z b w N T n L X > < a : K e y V a l u e O f D i a g r a m O b j e c t K e y a n y T y p e z b w N T n L X > < a : K e y > < K e y > R e l a t i o n s h i p s \ & l t ; T a b l e s \ S a l e s D a t a \ C o l u m n s \ P r o d u c t I t e m I D & g t ; - & l t ; T a b l e s \ M a s t e r P r o d u c t \ C o l u m n s \ P r o d u c t I t e m I D & g t ; < / K e y > < / a : K e y > < a : V a l u e   i : t y p e = " D i a g r a m D i s p l a y L i n k V i e w S t a t e " > < A u t o m a t i o n P r o p e r t y H e l p e r T e x t > E n d   p o i n t   1 :   ( 4 0 9 . 7 1 1 4 3 2 , 2 0 6 . 5 ) .   E n d   p o i n t   2 :   ( 2 1 6 , 7 5 )   < / A u t o m a t i o n P r o p e r t y H e l p e r T e x t > < L a y e d O u t > t r u e < / L a y e d O u t > < P o i n t s   x m l n s : b = " h t t p : / / s c h e m a s . d a t a c o n t r a c t . o r g / 2 0 0 4 / 0 7 / S y s t e m . W i n d o w s " > < b : P o i n t > < b : _ x > 4 0 9 . 7 1 1 4 3 2 < / b : _ x > < b : _ y > 2 0 6 . 5 < / b : _ y > < / b : P o i n t > < b : P o i n t > < b : _ x > 4 0 9 . 7 1 1 4 3 2 < / b : _ x > < b : _ y > 1 7 1 . 5 < / b : _ y > < / b : P o i n t > < b : P o i n t > < b : _ x > 4 0 7 . 7 1 1 4 3 2 < / b : _ x > < b : _ y > 1 6 9 . 5 < / b : _ y > < / b : P o i n t > < b : P o i n t > < b : _ x > 3 0 6 . 8 5 5 7 1 6 0 0 0 0 0 0 0 3 < / b : _ x > < b : _ y > 1 6 9 . 5 < / b : _ y > < / b : P o i n t > < b : P o i n t > < b : _ x > 3 0 4 . 8 5 5 7 1 6 0 0 0 0 0 0 0 3 < / b : _ x > < b : _ y > 1 6 7 . 5 < / b : _ y > < / b : P o i n t > < b : P o i n t > < b : _ x > 3 0 4 . 8 5 5 7 1 6 0 0 0 0 0 0 0 3 < / b : _ x > < b : _ y > 7 7 < / b : _ y > < / b : P o i n t > < b : P o i n t > < b : _ x > 3 0 2 . 8 5 5 7 1 6 0 0 0 0 0 0 0 3 < / b : _ x > < b : _ y > 7 5 < / b : _ y > < / b : P o i n t > < b : P o i n t > < b : _ x > 2 1 5 . 9 9 9 9 9 9 9 9 9 9 9 9 9 4 < / b : _ x > < b : _ y > 7 5 < / b : _ y > < / b : P o i n t > < / P o i n t s > < / a : V a l u e > < / a : K e y V a l u e O f D i a g r a m O b j e c t K e y a n y T y p e z b w N T n L X > < a : K e y V a l u e O f D i a g r a m O b j e c t K e y a n y T y p e z b w N T n L X > < a : K e y > < K e y > R e l a t i o n s h i p s \ & l t ; T a b l e s \ S a l e s D a t a \ C o l u m n s \ P r o d u c t I t e m I D & g t ; - & l t ; T a b l e s \ M a s t e r P r o d u c t \ C o l u m n s \ P r o d u c t I t e m I D & g t ; \ F K < / K e y > < / a : K e y > < a : V a l u e   i : t y p e = " D i a g r a m D i s p l a y L i n k E n d p o i n t V i e w S t a t e " > < H e i g h t > 1 6 < / H e i g h t > < L a b e l L o c a t i o n   x m l n s : b = " h t t p : / / s c h e m a s . d a t a c o n t r a c t . o r g / 2 0 0 4 / 0 7 / S y s t e m . W i n d o w s " > < b : _ x > 4 0 1 . 7 1 1 4 3 2 < / b : _ x > < b : _ y > 2 0 6 . 5 < / b : _ y > < / L a b e l L o c a t i o n > < L o c a t i o n   x m l n s : b = " h t t p : / / s c h e m a s . d a t a c o n t r a c t . o r g / 2 0 0 4 / 0 7 / S y s t e m . W i n d o w s " > < b : _ x > 4 0 9 . 7 1 1 4 3 2 < / b : _ x > < b : _ y > 2 2 2 . 5 < / b : _ y > < / L o c a t i o n > < S h a p e R o t a t e A n g l e > 2 7 0 < / S h a p e R o t a t e A n g l e > < W i d t h > 1 6 < / W i d t h > < / a : V a l u e > < / a : K e y V a l u e O f D i a g r a m O b j e c t K e y a n y T y p e z b w N T n L X > < a : K e y V a l u e O f D i a g r a m O b j e c t K e y a n y T y p e z b w N T n L X > < a : K e y > < K e y > R e l a t i o n s h i p s \ & l t ; T a b l e s \ S a l e s D a t a \ C o l u m n s \ P r o d u c t I t e m I D & g t ; - & l t ; T a b l e s \ M a s t e r P r o d u c t \ C o l u m n s \ P r o d u c t I t e m I D & g t ; \ P K < / K e y > < / a : K e y > < a : V a l u e   i : t y p e = " D i a g r a m D i s p l a y L i n k E n d p o i n t V i e w S t a t e " > < H e i g h t > 1 6 < / H e i g h t > < L a b e l L o c a t i o n   x m l n s : b = " h t t p : / / s c h e m a s . d a t a c o n t r a c t . o r g / 2 0 0 4 / 0 7 / S y s t e m . W i n d o w s " > < b : _ x > 1 9 9 . 9 9 9 9 9 9 9 9 9 9 9 9 9 4 < / b : _ x > < b : _ y > 6 7 < / b : _ y > < / L a b e l L o c a t i o n > < L o c a t i o n   x m l n s : b = " h t t p : / / s c h e m a s . d a t a c o n t r a c t . o r g / 2 0 0 4 / 0 7 / S y s t e m . W i n d o w s " > < b : _ x > 1 9 9 . 9 9 9 9 9 9 9 9 9 9 9 9 8 9 < / b : _ x > < b : _ y > 7 5 < / b : _ y > < / L o c a t i o n > < S h a p e R o t a t e A n g l e > 3 6 0 < / S h a p e R o t a t e A n g l e > < W i d t h > 1 6 < / W i d t h > < / a : V a l u e > < / a : K e y V a l u e O f D i a g r a m O b j e c t K e y a n y T y p e z b w N T n L X > < a : K e y V a l u e O f D i a g r a m O b j e c t K e y a n y T y p e z b w N T n L X > < a : K e y > < K e y > R e l a t i o n s h i p s \ & l t ; T a b l e s \ S a l e s D a t a \ C o l u m n s \ P r o d u c t I t e m I D & g t ; - & l t ; T a b l e s \ M a s t e r P r o d u c t \ C o l u m n s \ P r o d u c t I t e m I D & g t ; \ C r o s s F i l t e r < / K e y > < / a : K e y > < a : V a l u e   i : t y p e = " D i a g r a m D i s p l a y L i n k C r o s s F i l t e r V i e w S t a t e " > < P o i n t s   x m l n s : b = " h t t p : / / s c h e m a s . d a t a c o n t r a c t . o r g / 2 0 0 4 / 0 7 / S y s t e m . W i n d o w s " > < b : P o i n t > < b : _ x > 4 0 9 . 7 1 1 4 3 2 < / b : _ x > < b : _ y > 2 0 6 . 5 < / b : _ y > < / b : P o i n t > < b : P o i n t > < b : _ x > 4 0 9 . 7 1 1 4 3 2 < / b : _ x > < b : _ y > 1 7 1 . 5 < / b : _ y > < / b : P o i n t > < b : P o i n t > < b : _ x > 4 0 7 . 7 1 1 4 3 2 < / b : _ x > < b : _ y > 1 6 9 . 5 < / b : _ y > < / b : P o i n t > < b : P o i n t > < b : _ x > 3 0 6 . 8 5 5 7 1 6 0 0 0 0 0 0 0 3 < / b : _ x > < b : _ y > 1 6 9 . 5 < / b : _ y > < / b : P o i n t > < b : P o i n t > < b : _ x > 3 0 4 . 8 5 5 7 1 6 0 0 0 0 0 0 0 3 < / b : _ x > < b : _ y > 1 6 7 . 5 < / b : _ y > < / b : P o i n t > < b : P o i n t > < b : _ x > 3 0 4 . 8 5 5 7 1 6 0 0 0 0 0 0 0 3 < / b : _ x > < b : _ y > 7 7 < / b : _ y > < / b : P o i n t > < b : P o i n t > < b : _ x > 3 0 2 . 8 5 5 7 1 6 0 0 0 0 0 0 0 3 < / b : _ x > < b : _ y > 7 5 < / b : _ y > < / b : P o i n t > < b : P o i n t > < b : _ x > 2 1 5 . 9 9 9 9 9 9 9 9 9 9 9 9 9 4 < / b : _ x > < b : _ y > 7 5 < / b : _ y > < / b : P o i n t > < / P o i n t s > < / a : V a l u e > < / a : K e y V a l u e O f D i a g r a m O b j e c t K e y a n y T y p e z b w N T n L X > < a : K e y V a l u e O f D i a g r a m O b j e c t K e y a n y T y p e z b w N T n L X > < a : K e y > < K e y > R e l a t i o n s h i p s \ & l t ; T a b l e s \ S a l e s D a t a \ C o l u m n s \ O r d e r D a t e & g t ; - & l t ; T a b l e s \ D a t e i n f o \ C o l u m n s \ D a t e & g t ; < / K e y > < / a : K e y > < a : V a l u e   i : t y p e = " D i a g r a m D i s p l a y L i n k V i e w S t a t e " > < A u t o m a t i o n P r o p e r t y H e l p e r T e x t > E n d   p o i n t   1 :   ( 5 4 5 . 7 1 1 4 3 1 7 0 2 9 9 7 , 3 6 2 . 5 ) .   E n d   p o i n t   2 :   ( 6 4 9 . 8 0 7 6 2 1 1 3 5 3 3 2 , 3 1 6 . 2 5 )   < / A u t o m a t i o n P r o p e r t y H e l p e r T e x t > < L a y e d O u t > t r u e < / L a y e d O u t > < P o i n t s   x m l n s : b = " h t t p : / / s c h e m a s . d a t a c o n t r a c t . o r g / 2 0 0 4 / 0 7 / S y s t e m . W i n d o w s " > < b : P o i n t > < b : _ x > 5 4 5 . 7 1 1 4 3 1 7 0 2 9 9 7 2 9 < / b : _ x > < b : _ y > 3 6 2 . 5 0 0 0 0 0 0 0 0 0 0 0 0 6 < / b : _ y > < / b : P o i n t > < b : P o i n t > < b : _ x > 5 9 5 . 7 5 9 5 2 6 5 < / b : _ x > < b : _ y > 3 6 2 . 5 < / b : _ y > < / b : P o i n t > < b : P o i n t > < b : _ x > 5 9 7 . 7 5 9 5 2 6 5 < / b : _ x > < b : _ y > 3 6 0 . 5 < / b : _ y > < / b : P o i n t > < b : P o i n t > < b : _ x > 5 9 7 . 7 5 9 5 2 6 5 < / b : _ x > < b : _ y > 3 1 8 . 2 5 < / b : _ y > < / b : P o i n t > < b : P o i n t > < b : _ x > 5 9 9 . 7 5 9 5 2 6 5 < / b : _ x > < b : _ y > 3 1 6 . 2 5 < / b : _ y > < / b : P o i n t > < b : P o i n t > < b : _ x > 6 4 9 . 8 0 7 6 2 1 1 3 5 3 3 1 6 < / b : _ x > < b : _ y > 3 1 6 . 2 5 < / b : _ y > < / b : P o i n t > < / P o i n t s > < / a : V a l u e > < / a : K e y V a l u e O f D i a g r a m O b j e c t K e y a n y T y p e z b w N T n L X > < a : K e y V a l u e O f D i a g r a m O b j e c t K e y a n y T y p e z b w N T n L X > < a : K e y > < K e y > R e l a t i o n s h i p s \ & l t ; T a b l e s \ S a l e s D a t a \ C o l u m n s \ O r d e r D a t e & g t ; - & l t ; T a b l e s \ D a t e i n f o \ C o l u m n s \ D a t e & g t ; \ F K < / K e y > < / a : K e y > < a : V a l u e   i : t y p e = " D i a g r a m D i s p l a y L i n k E n d p o i n t V i e w S t a t e " > < H e i g h t > 1 6 < / H e i g h t > < L a b e l L o c a t i o n   x m l n s : b = " h t t p : / / s c h e m a s . d a t a c o n t r a c t . o r g / 2 0 0 4 / 0 7 / S y s t e m . W i n d o w s " > < b : _ x > 5 2 9 . 7 1 1 4 3 1 7 0 2 9 9 7 2 9 < / b : _ x > < b : _ y > 3 5 4 . 5 0 0 0 0 0 0 0 0 0 0 0 0 6 < / b : _ y > < / L a b e l L o c a t i o n > < L o c a t i o n   x m l n s : b = " h t t p : / / s c h e m a s . d a t a c o n t r a c t . o r g / 2 0 0 4 / 0 7 / S y s t e m . W i n d o w s " > < b : _ x > 5 2 9 . 7 1 1 4 3 1 7 0 2 9 9 7 2 9 < / b : _ x > < b : _ y > 3 6 2 . 5 < / b : _ y > < / L o c a t i o n > < S h a p e R o t a t e A n g l e > 1 . 9 8 9 5 1 9 6 6 0 1 2 8 2 8 0 5 E - 1 3 < / S h a p e R o t a t e A n g l e > < W i d t h > 1 6 < / W i d t h > < / a : V a l u e > < / a : K e y V a l u e O f D i a g r a m O b j e c t K e y a n y T y p e z b w N T n L X > < a : K e y V a l u e O f D i a g r a m O b j e c t K e y a n y T y p e z b w N T n L X > < a : K e y > < K e y > R e l a t i o n s h i p s \ & l t ; T a b l e s \ S a l e s D a t a \ C o l u m n s \ O r d e r D a t e & g t ; - & l t ; T a b l e s \ D a t e i n f o \ C o l u m n s \ D a t e & g t ; \ P K < / K e y > < / a : K e y > < a : V a l u e   i : t y p e = " D i a g r a m D i s p l a y L i n k E n d p o i n t V i e w S t a t e " > < H e i g h t > 1 6 < / H e i g h t > < L a b e l L o c a t i o n   x m l n s : b = " h t t p : / / s c h e m a s . d a t a c o n t r a c t . o r g / 2 0 0 4 / 0 7 / S y s t e m . W i n d o w s " > < b : _ x > 6 4 9 . 8 0 7 6 2 1 1 3 5 3 3 1 6 < / b : _ x > < b : _ y > 3 0 8 . 2 5 < / b : _ y > < / L a b e l L o c a t i o n > < L o c a t i o n   x m l n s : b = " h t t p : / / s c h e m a s . d a t a c o n t r a c t . o r g / 2 0 0 4 / 0 7 / S y s t e m . W i n d o w s " > < b : _ x > 6 6 5 . 8 0 7 6 2 1 1 3 5 3 3 1 6 < / b : _ x > < b : _ y > 3 1 6 . 2 5 < / b : _ y > < / L o c a t i o n > < S h a p e R o t a t e A n g l e > 1 8 0 < / S h a p e R o t a t e A n g l e > < W i d t h > 1 6 < / W i d t h > < / a : V a l u e > < / a : K e y V a l u e O f D i a g r a m O b j e c t K e y a n y T y p e z b w N T n L X > < a : K e y V a l u e O f D i a g r a m O b j e c t K e y a n y T y p e z b w N T n L X > < a : K e y > < K e y > R e l a t i o n s h i p s \ & l t ; T a b l e s \ S a l e s D a t a \ C o l u m n s \ O r d e r D a t e & g t ; - & l t ; T a b l e s \ D a t e i n f o \ C o l u m n s \ D a t e & g t ; \ C r o s s F i l t e r < / K e y > < / a : K e y > < a : V a l u e   i : t y p e = " D i a g r a m D i s p l a y L i n k C r o s s F i l t e r V i e w S t a t e " > < P o i n t s   x m l n s : b = " h t t p : / / s c h e m a s . d a t a c o n t r a c t . o r g / 2 0 0 4 / 0 7 / S y s t e m . W i n d o w s " > < b : P o i n t > < b : _ x > 5 4 5 . 7 1 1 4 3 1 7 0 2 9 9 7 2 9 < / b : _ x > < b : _ y > 3 6 2 . 5 0 0 0 0 0 0 0 0 0 0 0 0 6 < / b : _ y > < / b : P o i n t > < b : P o i n t > < b : _ x > 5 9 5 . 7 5 9 5 2 6 5 < / b : _ x > < b : _ y > 3 6 2 . 5 < / b : _ y > < / b : P o i n t > < b : P o i n t > < b : _ x > 5 9 7 . 7 5 9 5 2 6 5 < / b : _ x > < b : _ y > 3 6 0 . 5 < / b : _ y > < / b : P o i n t > < b : P o i n t > < b : _ x > 5 9 7 . 7 5 9 5 2 6 5 < / b : _ x > < b : _ y > 3 1 8 . 2 5 < / b : _ y > < / b : P o i n t > < b : P o i n t > < b : _ x > 5 9 9 . 7 5 9 5 2 6 5 < / b : _ x > < b : _ y > 3 1 6 . 2 5 < / b : _ y > < / b : P o i n t > < b : P o i n t > < b : _ x > 6 4 9 . 8 0 7 6 2 1 1 3 5 3 3 1 6 < / b : _ x > < b : _ y > 3 1 6 . 2 5 < / b : _ y > < / b : P o i n t > < / P o i n t s > < / a : V a l u e > < / a : K e y V a l u e O f D i a g r a m O b j e c t K e y a n y T y p e z b w N T n L X > < / V i e w S t a t e s > < / D i a g r a m M a n a g e r . S e r i a l i z a b l e D i a g r a m > < D i a g r a m M a n a g e r . S e r i a l i z a b l e D i a g r a m > < A d a p t e r   i : t y p e = " M e a s u r e D i a g r a m S a n d b o x A d a p t e r " > < T a b l e N a m e > M a s t e r P r o d u c t 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 M a s t e r P r o d u c t 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 C o l u m n s \ P r o d u c t I t e m I D < / K e y > < / D i a g r a m O b j e c t K e y > < D i a g r a m O b j e c t K e y > < K e y > C o l u m n s \ P r o d u c t N a m e < / K e y > < / D i a g r a m O b j e c t K e y > < D i a g r a m O b j e c t K e y > < K e y > C o l u m n s \ P r o d u c t G r o u p < / K e y > < / D i a g r a m O b j e c t K e y > < D i a g r a m O b j e c t K e y > < K e y > C o l u m n s \ I s C h i l l e r S t o c k 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 C o l u m n s \ P r o d u c t I t e m I D 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 C o l u m n s \ P r o d u c t G r o u p < / K e y > < / a : K e y > < a : V a l u e   i : t y p e = " M e a s u r e G r i d N o d e V i e w S t a t e " > < C o l u m n > 2 < / C o l u m n > < L a y e d O u t > t r u e < / L a y e d O u t > < / a : V a l u e > < / a : K e y V a l u e O f D i a g r a m O b j e c t K e y a n y T y p e z b w N T n L X > < a : K e y V a l u e O f D i a g r a m O b j e c t K e y a n y T y p e z b w N T n L X > < a : K e y > < K e y > C o l u m n s \ I s C h i l l e r S t o c k < / K e y > < / a : K e y > < a : V a l u e   i : t y p e = " M e a s u r e G r i d N o d e V i e w S t a t e " > < C o l u m n > 3 < / C o l u m n > < L a y e d O u t > t r u e < / L a y e d O u t > < / a : V a l u e > < / a : K e y V a l u e O f D i a g r a m O b j e c t K e y a n y T y p e z b w N T n L X > < / V i e w S t a t e s > < / D i a g r a m M a n a g e r . S e r i a l i z a b l e D i a g r a m > < / A r r a y O f D i a g r a m M a n a g e r . S e r i a l i z a b l e D i a g r a m > ] ] > < / C u s t o m C o n t e n t > < / G e m i n i > 
</file>

<file path=customXml/item20.xml>��< ? x m l   v e r s i o n = " 1 . 0 "   e n c o d i n g = " u t f - 1 6 " ? > < D a t a M a s h u p   s q m i d = " a 9 a 5 1 2 8 c - e e 1 f - 4 c f 1 - a b 2 b - 8 8 a f c 1 7 f 5 a 5 6 "   x m l n s = " h t t p : / / s c h e m a s . m i c r o s o f t . c o m / D a t a M a s h u p " > A A A A A I A G A A B Q S w M E F A A C A A g A Y K U 7 V b e Q l / G n A A A A 9 w A A A B I A H A B D b 2 5 m a W c v U G F j a 2 F n Z S 5 4 b W w g o h g A K K A U A A A A A A A A A A A A A A A A A A A A A A A A A A A A e 7 9 7 v 4 1 9 R W 6 O Q l l q U X F m f p 6 t k q G e g Z J C c U l i X k p i T n 5 e q q 1 S X r 6 S v R 0 v l 0 1 A Y n J 2 Y n q q A l B 1 X r F V R X G K r V J G S U m B l b 5 + e X m 5 X r m x X n 5 R u r 6 R g Y G h f o S v T 3 B y R m p u o h J c c S Z h x b q Z e S B r k 1 O V 7 G z C I K 6 x M 9 I z N L D Q s 7 Q w 0 z O w 0 Y c J 2 v h m 5 i E U G A E d D J J F E r R x L s 0 p K S 1 K t U v N 0 w 0 N t t G H c W 3 0 o X 6 w A w B Q S w M E F A A C A A g A Y K U 7 V V 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G C l O 1 V H n 5 o + g A M A A E E M A A A T A B w A R m 9 y b X V s Y X M v U 2 V j d G l v b j E u b S C i G A A o o B Q A A A A A A A A A A A A A A A A A A A A A A A A A A A C t V t 9 v 0 z A Q f p / E / 2 B l L 6 k U I n U C h I T 6 A O 3 G K j Y 2 6 I C H t k J e c l 2 t O n Z l O 1 O n q v 8 7 Z + f n U n e M i b 4 k 8 f n u O 3 9 3 9 7 k a E s O k I J P i 2 f 9 w d K S X V E F K j o N L q g 2 o E T W U D K U Q x Y 6 A D A g H 8 + q I 4 G 8 i c 5 U A r p x u E u D x L 6 l W t 1 K u w j P G I U Y f A 8 L o M J j N L m k y O 5 c Z z E a g V 0 a u Z z f 0 l l C R F o 6 z B i n e c L 0 J e h E R O e c R M S q H 3 q s j J t p 4 T Y 6 F 3 7 W S a Z 4 Y b 2 K H T h E V + z A N D q X / b / e B P o X z d j o 2 k A 2 C 9 p Y g + s J E W q 4 F 8 9 3 U h p 2 X s Y 6 D 4 Z K K O 0 z r 5 m E N l i e 3 L b 5 R V O i F V N l Q 8 j w T 1 q j D f e B o u w 3 K B Q s 8 H g U R G Q v z 7 k 1 s P X Y R q c 1 f a Q Z o N L h M D G x M 2 / Z Z y X y 9 Z x z r 4 Z J x D m p i Z L K q z F z e s Y T y 3 a 7 F c O c Q X a q H u T Z Y R v V i r q s A T 5 F d 7 f k L 2 9 8 h k / e Y 2 Z V Z Y k I F u b q h f Q I c 8 c v l 0 A M e b Y N q w Z F d f z l + H 5 P i x + q y M 6 E c 9 G m 2 f j E 7 V Y C n 2 K n 2 / O d e f A x t m / E M J 9 D f a q C 0 F N 0 G f V Y X O R T H g I + i o b 6 P R z L J M 5 S N f 9 a Q O n R s N g Y V Z D o C z j K G j A + C C F M t i z Z 4 H 5 F T k c i U i b t B / + T t S U S + 5 d L A x D x w G D S v 8 V c p Y N 6 r + c T 5 y t C W k n O g K R L Q c F p a y v W w O E 1 E p u X 6 R 8 4 n O G V U 6 Y F V s 1 b I f y i R B 9 + W 6 E r h 6 w U T 4 F M L Z / Q Z H n V 9 x + Z Y X L s C + 8 t c R 0 a q 6 9 Z I 8 b 2 t Q o c E 7 F t O h W H m Y d / y Q z B z r V g C 3 a a q 2 R o L D c o S c J l z w 9 Y c p a u 6 j w r i P q Z p Q V n Y o R Z H u + M T E a D J k l w w b e I y 5 X A 7 r b K b Y / H q f O a 7 X q 8 l O Q I H I t 0 X m 8 J Q i c 3 h Z G 3 R 9 n I p S C c / K c 9 R d 3 b + B u n / t U O 6 y V m s d u R n T m u / N a 6 2 x k w s p H d a 6 4 H b U + R R X h w P W g y N k G s m k O d q P t p t t O u 9 T N W 9 k N H B y M 8 s n j + F e t 7 K x g + K + N 4 O R d V a E q e d 3 u 7 c q x Q 2 a O N S N q c N H 7 t l u x p a e b f i 0 W j x I W A / p i + 5 C n c f s o F r e s a D N z F U G S I X z w d 2 7 f 7 Y q w 3 u T F e L T g 6 1 x l Q p D C m / p B u E c x O M r + H h p K b u U c v u Z / m J J i t 3 H x / y q M + J x 3 B V E i m z o 0 p 5 W T H f Q Y u 4 d S X P O L 2 r T s Y W p E z C 3 n F F 6 t h a g g Q X t m F N Q I B r 8 G 1 7 3 S 8 3 X i u 4 Z z L X 5 V b 7 5 / i F 9 8 j B M z l p a u f e X P p P X e 1 / A F B L A Q I t A B Q A A g A I A G C l O 1 W 3 k J f x p w A A A P c A A A A S A A A A A A A A A A A A A A A A A A A A A A B D b 2 5 m a W c v U G F j a 2 F n Z S 5 4 b W x Q S w E C L Q A U A A I A C A B g p T t V U 3 I 4 L J s A A A D h A A A A E w A A A A A A A A A A A A A A A A D z A A A A W 0 N v b n R l b n R f V H l w Z X N d L n h t b F B L A Q I t A B Q A A g A I A G C l O 1 V H n 5 o + g A M A A E E M A A A T A A A A A A A A A A A A A A A A A N s B A A B G b 3 J t d W x h c y 9 T Z W N 0 a W 9 u M S 5 t U E s F B g A A A A A D A A M A w g A A A K g 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w 8 A A A A A A A A S j w 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1 h c 3 R l c k R h d G E l M j B D b 2 5 u Z W N 0 a W 9 u 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y L T A 5 L T I 1 V D A x O j E 3 O j U y L j E 0 M j c 3 M j Z a I i A v P j x F b n R y e S B U e X B l P S J G a W x s Z W R D b 2 1 w b G V 0 Z V J l c 3 V s d F R v V 2 9 y a 3 N o Z W V 0 I i B W Y W x 1 Z T 0 i b D A i I C 8 + P E V u d H J 5 I F R 5 c G U 9 I k Z p b G x T d G F 0 d X M i I F Z h b H V l P S J z Q 2 9 t c G x l d G U i I C 8 + P E V u d H J 5 I F R 5 c G U 9 I k Z p b G x U b 0 R h d G F N b 2 R l b E V u Y W J s Z W Q i I F Z h b H V l P S J s M C I g L z 4 8 R W 5 0 c n k g V H l w Z T 0 i S X N Q c m l 2 Y X R l I i B W Y W x 1 Z T 0 i b D A i I C 8 + P E V u d H J 5 I F R 5 c G U 9 I l J l c 3 V s d F R 5 c G U i I F Z h b H V l P S J z V G F i b G U i I C 8 + P E V u d H J 5 I F R 5 c G U 9 I k 5 h d m l n Y X R p b 2 5 T d G V w T m F t Z S I g V m F s d W U 9 I n N O Y X Z p Z 2 F 0 a W 9 u I i A v P j x F b n R y e S B U e X B l P S J G a W x s T 2 J q Z W N 0 V H l w Z S I g V m F s d W U 9 I n N D b 2 5 u Z W N 0 a W 9 u T 2 5 s e S I g L z 4 8 R W 5 0 c n k g V H l w Z T 0 i T m F t Z V V w Z G F 0 Z W R B Z n R l c k Z p b G w i I F Z h b H V l P S J s M S I g L z 4 8 R W 5 0 c n k g V H l w Z T 0 i U X V l c n l H c m 9 1 c E l E I i B W Y W x 1 Z T 0 i c z F i Z T B l O W E 4 L W E y Y W Y t N G F h N C 1 i M z Y 0 L T A 3 M G Q 5 Y T J k M j Y x M C I g L z 4 8 L 1 N 0 Y W J s Z U V u d H J p Z X M + P C 9 J d G V t P j x J d G V t P j x J d G V t T G 9 j Y X R p b 2 4 + P E l 0 Z W 1 U e X B l P k Z v c m 1 1 b G E 8 L 0 l 0 Z W 1 U e X B l P j x J d G V t U G F 0 a D 5 T Z W N 0 a W 9 u M S 9 N Y X N 0 Z X J Q c m 9 k d W N 0 P C 9 J d G V t U G F 0 a D 4 8 L 0 l 0 Z W 1 M b 2 N h d G l v b j 4 8 U 3 R h Y m x l R W 5 0 c m l l c z 4 8 R W 5 0 c n k g V H l w Z T 0 i R m l s b F N 0 Y X R 1 c y I g V m F s d W U 9 I n N D b 2 1 w b G V 0 Z S I g L z 4 8 R W 5 0 c n k g V H l w Z T 0 i Q n V m Z m V y T m V 4 d F J l Z n J l c 2 g i I F Z h b H V l P S J s M S I g L z 4 8 R W 5 0 c n k g V H l w Z T 0 i R m l s b E N v b H V t b k 5 h b W V z I i B W Y W x 1 Z T 0 i c 1 s m c X V v d D t Q c m 9 k d W N 0 S X R l b U l E J n F 1 b 3 Q 7 L C Z x d W 9 0 O 1 B y b 2 R 1 Y 3 R O Y W 1 l J n F 1 b 3 Q 7 L C Z x d W 9 0 O 1 B y b 2 R 1 Y 3 R H c m 9 1 c C Z x d W 9 0 O y w m c X V v d D t J c 0 N o a W x s Z X J T d G 9 j a y Z x d W 9 0 O 1 0 i I C 8 + P E V u d H J 5 I F R 5 c G U 9 I k Z p b G x F b m F i b G V k I i B W Y W x 1 Z T 0 i b D A i I C 8 + P E V u d H J 5 I F R 5 c G U 9 I k Z p b G x D b 2 x 1 b W 5 U e X B l c y I g V m F s d W U 9 I n N B d 1 l H Q V E 9 P S I g L z 4 8 R W 5 0 c n k g V H l w Z T 0 i R m l s b E x h c 3 R V c G R h d G V k I i B W Y W x 1 Z T 0 i Z D I w M j I t M D k t M j h U M D A 6 N D E 6 M T k u M j g 1 N T g 1 O F o i I C 8 + P E V u d H J 5 I F R 5 c G U 9 I k Z p b G x F c n J v c k N v d W 5 0 I i B W Y W x 1 Z T 0 i b D A i I C 8 + P E V u d H J 5 I F R 5 c G U 9 I k Z p b G x F c n J v c k N v Z G U i I F Z h b H V l P S J z V W 5 r b m 9 3 b i I g L z 4 8 R W 5 0 c n k g V H l w Z T 0 i R m l s b G V k Q 2 9 t c G x l d G V S Z X N 1 b H R U b 1 d v c m t z a G V l d C I g V m F s d W U 9 I m w w I i A v P j x F b n R y e S B U e X B l P S J G a W x s Q 2 9 1 b n Q i I F Z h b H V l P S J s M j I 3 I i A v P j x F b n R y e S B U e X B l P S J G a W x s V G 9 E Y X R h T W 9 k Z W x F b m F i b G V k I i B W Y W x 1 Z T 0 i b D E i I C 8 + P E V u d H J 5 I F R 5 c G U 9 I k l z U H J p d m F 0 Z S I g V m F s d W U 9 I m w w 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Q 2 F s Y 3 V s Y X R p b 2 4 h U G l 2 b 3 R U Y W J s Z T M i I C 8 + P E V u d H J 5 I F R 5 c G U 9 I l F 1 Z X J 5 S U Q i I F Z h b H V l P S J z Z D R l Y T I 2 O T g t N D E z M S 0 0 M T Q w L T g z Y m Y t M D Q 0 N D Y 0 Y T I y N 2 I 5 I i A v P j x F b n R y e S B U e X B l P S J S Z W x h d G l v b n N o a X B J b m Z v Q 2 9 u d G F p b m V y I i B W Y W x 1 Z T 0 i c 3 s m c X V v d D t j b 2 x 1 b W 5 D b 3 V u d C Z x d W 9 0 O z o 0 L C Z x d W 9 0 O 2 t l e U N v b H V t b k 5 h b W V z J n F 1 b 3 Q 7 O l t d L C Z x d W 9 0 O 3 F 1 Z X J 5 U m V s Y X R p b 2 5 z a G l w c y Z x d W 9 0 O z p b X S w m c X V v d D t j b 2 x 1 b W 5 J Z G V u d G l 0 a W V z J n F 1 b 3 Q 7 O l s m c X V v d D t T Z W N 0 a W 9 u M S 9 N Y X N 0 Z X J Q c m 9 k d W N 0 L 0 N o Y W 5 n Z W Q g V H l w Z S 5 7 U H J v Z H V j d E l 0 Z W 1 J R C w w f S Z x d W 9 0 O y w m c X V v d D t T Z W N 0 a W 9 u M S 9 N Y X N 0 Z X J Q c m 9 k d W N 0 L 0 N o Y W 5 n Z W Q g V H l w Z S 5 7 U H J v Z H V j d E 5 h b W U s M X 0 m c X V v d D s s J n F 1 b 3 Q 7 U 2 V j d G l v b j E v T W F z d G V y U H J v Z H V j d C 9 D a G F u Z 2 V k I F R 5 c G U u e 1 B y b 2 R 1 Y 3 R H c m 9 1 c C w y f S Z x d W 9 0 O y w m c X V v d D t T Z W N 0 a W 9 u M S 9 N Y X N 0 Z X J Q c m 9 k d W N 0 L 0 N o Y W 5 n Z W Q g V H l w Z S 5 7 S X N D a G l s b G V y U 3 R v Y 2 s s M 3 0 m c X V v d D t d L C Z x d W 9 0 O 0 N v b H V t b k N v d W 5 0 J n F 1 b 3 Q 7 O j Q s J n F 1 b 3 Q 7 S 2 V 5 Q 2 9 s d W 1 u T m F t Z X M m c X V v d D s 6 W 1 0 s J n F 1 b 3 Q 7 Q 2 9 s d W 1 u S W R l b n R p d G l l c y Z x d W 9 0 O z p b J n F 1 b 3 Q 7 U 2 V j d G l v b j E v T W F z d G V y U H J v Z H V j d C 9 D a G F u Z 2 V k I F R 5 c G U u e 1 B y b 2 R 1 Y 3 R J d G V t S U Q s M H 0 m c X V v d D s s J n F 1 b 3 Q 7 U 2 V j d G l v b j E v T W F z d G V y U H J v Z H V j d C 9 D a G F u Z 2 V k I F R 5 c G U u e 1 B y b 2 R 1 Y 3 R O Y W 1 l L D F 9 J n F 1 b 3 Q 7 L C Z x d W 9 0 O 1 N l Y 3 R p b 2 4 x L 0 1 h c 3 R l c l B y b 2 R 1 Y 3 Q v Q 2 h h b m d l Z C B U e X B l L n t Q c m 9 k d W N 0 R 3 J v d X A s M n 0 m c X V v d D s s J n F 1 b 3 Q 7 U 2 V j d G l v b j E v T W F z d G V y U H J v Z H V j d C 9 D a G F u Z 2 V k I F R 5 c G U u e 0 l z Q 2 h p b G x l c l N 0 b 2 N r L D N 9 J n F 1 b 3 Q 7 X S w m c X V v d D t S Z W x h d G l v b n N o a X B J b m Z v J n F 1 b 3 Q 7 O l t d f S I g L z 4 8 L 1 N 0 Y W J s Z U V u d H J p Z X M + P C 9 J d G V t P j x J d G V t P j x J d G V t T G 9 j Y X R p b 2 4 + P E l 0 Z W 1 U e X B l P k Z v c m 1 1 b G E 8 L 0 l 0 Z W 1 U e X B l P j x J d G V t U G F 0 a D 5 T Z W N 0 a W 9 u M S 9 N Y X N 0 Z X J D d X N 0 b 2 1 l c j w v S X R l b V B h d G g + P C 9 J d G V t T G 9 j Y X R p b 2 4 + P F N 0 Y W J s Z U V u d H J p Z X M + P E V u d H J 5 I F R 5 c G U 9 I k Z p b G x T d G F 0 d X M i I F Z h b H V l P S J z Q 2 9 t c G x l d G U i I C 8 + P E V u d H J 5 I F R 5 c G U 9 I k J 1 Z m Z l c k 5 l e H R S Z W Z y Z X N o I i B W Y W x 1 Z T 0 i b D E i I C 8 + P E V u d H J 5 I F R 5 c G U 9 I k Z p b G x D b 2 x 1 b W 5 O Y W 1 l c y I g V m F s d W U 9 I n N b J n F 1 b 3 Q 7 Q 3 V z d G 9 t Z X J J R C Z x d W 9 0 O y w m c X V v d D t D d X N 0 b 2 1 l c k 5 h b W U m c X V v d D t d I i A v P j x F b n R y e S B U e X B l P S J G a W x s R W 5 h Y m x l Z C I g V m F s d W U 9 I m w w I i A v P j x F b n R y e S B U e X B l P S J G a W x s Q 2 9 s d W 1 u V H l w Z X M i I F Z h b H V l P S J z Q U F B P S I g L z 4 8 R W 5 0 c n k g V H l w Z T 0 i R m l s b E x h c 3 R V c G R h d G V k I i B W Y W x 1 Z T 0 i Z D I w M j I t M D k t M j h U M D A 6 N D E 6 M T k u M z E 2 O D M 2 O F o i I C 8 + P E V u d H J 5 I F R 5 c G U 9 I k Z p b G x F c n J v c k N v d W 5 0 I i B W Y W x 1 Z T 0 i b D A i I C 8 + P E V u d H J 5 I F R 5 c G U 9 I k Z p b G x F c n J v c k N v Z G U i I F Z h b H V l P S J z V W 5 r b m 9 3 b i I g L z 4 8 R W 5 0 c n k g V H l w Z T 0 i R m l s b G V k Q 2 9 t c G x l d G V S Z X N 1 b H R U b 1 d v c m t z a G V l d C I g V m F s d W U 9 I m w w I i A v P j x F b n R y e S B U e X B l P S J G a W x s Q 2 9 1 b n Q i I F Z h b H V l P S J s N j Y z I i A v P j x F b n R y e S B U e X B l P S J G a W x s V G 9 E Y X R h T W 9 k Z W x F b m F i b G V k I i B W Y W x 1 Z T 0 i b D E i I C 8 + P E V u d H J 5 I F R 5 c G U 9 I k l z U H J p d m F 0 Z S I g V m F s d W U 9 I m w w I i A v P j x F b n R y e S B U e X B l P S J B Z G R l Z F R v R G F 0 Y U 1 v Z G V s I i B W Y W x 1 Z T 0 i b D E 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U X V l c n l J R C I g V m F s d W U 9 I n M 5 N G M x O T g 2 M i 1 h Z T c 0 L T Q w M j E t Y W M 3 N S 1 j N G Q 2 Z W I y Y j g 3 M D Q i I C 8 + P E V u d H J 5 I F R 5 c G U 9 I l J l b G F 0 a W 9 u c 2 h p c E l u Z m 9 D b 2 5 0 Y W l u Z X I i I F Z h b H V l P S J z e y Z x d W 9 0 O 2 N v b H V t b k N v d W 5 0 J n F 1 b 3 Q 7 O j I s J n F 1 b 3 Q 7 a 2 V 5 Q 2 9 s d W 1 u T m F t Z X M m c X V v d D s 6 W 1 0 s J n F 1 b 3 Q 7 c X V l c n l S Z W x h d G l v b n N o a X B z J n F 1 b 3 Q 7 O l t d L C Z x d W 9 0 O 2 N v b H V t b k l k Z W 5 0 a X R p Z X M m c X V v d D s 6 W y Z x d W 9 0 O 1 N l Y 3 R p b 2 4 x L 0 1 h c 3 R l c k N 1 c 3 R v b W V y L 1 R h Y m x l Q 3 V z d G 9 t Z X J f V G F i b G U u e 0 N 1 c 3 R v b W V y S U Q s M H 0 m c X V v d D s s J n F 1 b 3 Q 7 U 2 V j d G l v b j E v T W F z d G V y Q 3 V z d G 9 t Z X I v V G F i b G V D d X N 0 b 2 1 l c l 9 U Y W J s Z S 5 7 Q 3 V z d G 9 t Z X J O Y W 1 l L D F 9 J n F 1 b 3 Q 7 X S w m c X V v d D t D b 2 x 1 b W 5 D b 3 V u d C Z x d W 9 0 O z o y L C Z x d W 9 0 O 0 t l e U N v b H V t b k 5 h b W V z J n F 1 b 3 Q 7 O l t d L C Z x d W 9 0 O 0 N v b H V t b k l k Z W 5 0 a X R p Z X M m c X V v d D s 6 W y Z x d W 9 0 O 1 N l Y 3 R p b 2 4 x L 0 1 h c 3 R l c k N 1 c 3 R v b W V y L 1 R h Y m x l Q 3 V z d G 9 t Z X J f V G F i b G U u e 0 N 1 c 3 R v b W V y S U Q s M H 0 m c X V v d D s s J n F 1 b 3 Q 7 U 2 V j d G l v b j E v T W F z d G V y Q 3 V z d G 9 t Z X I v V G F i b G V D d X N 0 b 2 1 l c l 9 U Y W J s Z S 5 7 Q 3 V z d G 9 t Z X J O Y W 1 l L D F 9 J n F 1 b 3 Q 7 X S w m c X V v d D t S Z W x h d G l v b n N o a X B J b m Z v J n F 1 b 3 Q 7 O l t d f S I g L z 4 8 L 1 N 0 Y W J s Z U V u d H J p Z X M + P C 9 J d G V t P j x J d G V t P j x J d G V t T G 9 j Y X R p b 2 4 + P E l 0 Z W 1 U e X B l P k Z v c m 1 1 b G E 8 L 0 l 0 Z W 1 U e X B l P j x J d G V t U G F 0 a D 5 T Z W N 0 a W 9 u M S 9 N Y X N 0 Z X J T Y W x l c 0 V t c D w v S X R l b V B h d G g + P C 9 J d G V t T G 9 j Y X R p b 2 4 + P F N 0 Y W J s Z U V u d H J p Z X M + P E V u d H J 5 I F R 5 c G U 9 I k Z p b G x T d G F 0 d X M i I F Z h b H V l P S J z Q 2 9 t c G x l d G U i I C 8 + P E V u d H J 5 I F R 5 c G U 9 I k J 1 Z m Z l c k 5 l e H R S Z W Z y Z X N o I i B W Y W x 1 Z T 0 i b D E i I C 8 + P E V u d H J 5 I F R 5 c G U 9 I k Z p b G x D b 2 x 1 b W 5 O Y W 1 l c y I g V m F s d W U 9 I n N b J n F 1 b 3 Q 7 R n V s b E 5 h b W U m c X V v d D s s J n F 1 b 3 Q 7 U G V y c 2 9 u S U Q m c X V v d D t d I i A v P j x F b n R y e S B U e X B l P S J G a W x s R W 5 h Y m x l Z C I g V m F s d W U 9 I m w w I i A v P j x F b n R y e S B U e X B l P S J G a W x s Q 2 9 s d W 1 u V H l w Z X M i I F Z h b H V l P S J z Q m d N P S I g L z 4 8 R W 5 0 c n k g V H l w Z T 0 i R m l s b E x h c 3 R V c G R h d G V k I i B W Y W x 1 Z T 0 i Z D I w M j I t M D k t M j h U M D A 6 N D E 6 M T k u M z Q 5 M D A w M l o i I C 8 + P E V u d H J 5 I F R 5 c G U 9 I k Z p b G x F c n J v c k N v d W 5 0 I i B W Y W x 1 Z T 0 i b D A i I C 8 + P E V u d H J 5 I F R 5 c G U 9 I k Z p b G x F c n J v c k N v Z G U i I F Z h b H V l P S J z V W 5 r b m 9 3 b i I g L z 4 8 R W 5 0 c n k g V H l w Z T 0 i R m l s b G V k Q 2 9 t c G x l d G V S Z X N 1 b H R U b 1 d v c m t z a G V l d C I g V m F s d W U 9 I m w w I i A v P j x F b n R y e S B U e X B l P S J G a W x s Q 2 9 1 b n Q i I F Z h b H V l P S J s M T E x M S I g L z 4 8 R W 5 0 c n k g V H l w Z T 0 i R m l s b F R v R G F 0 Y U 1 v Z G V s R W 5 h Y m x l Z C I g V m F s d W U 9 I m w x I i A v P j x F b n R y e S B U e X B l P S J J c 1 B y a X Z h d G U i I F Z h b H V l P S J s M C 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0 N h b G N 1 b G F 0 a W 9 u I V B p d m 9 0 V G F i b G U 3 I i A v P j x F b n R y e S B U e X B l P S J R d W V y e U l E I i B W Y W x 1 Z T 0 i c z M 5 N G J j Y T N m L W Y w O T Q t N G Z l Z C 0 5 M m U x L W R m M W N m N D B m Y T Y z M y I g L z 4 8 R W 5 0 c n k g V H l w Z T 0 i U m V s Y X R p b 2 5 z a G l w S W 5 m b 0 N v b n R h a W 5 l c i I g V m F s d W U 9 I n N 7 J n F 1 b 3 Q 7 Y 2 9 s d W 1 u Q 2 9 1 b n Q m c X V v d D s 6 M i w m c X V v d D t r Z X l D b 2 x 1 b W 5 O Y W 1 l c y Z x d W 9 0 O z p b X S w m c X V v d D t x d W V y e V J l b G F 0 a W 9 u c 2 h p c H M m c X V v d D s 6 W 1 0 s J n F 1 b 3 Q 7 Y 2 9 s d W 1 u S W R l b n R p d G l l c y Z x d W 9 0 O z p b J n F 1 b 3 Q 7 U 2 V j d G l v b j E v T W F z d G V y U 2 F s Z X N F b X A v Q 2 h h b m d l Z C B U e X B l L n t G d W x s T m F t Z S w w f S Z x d W 9 0 O y w m c X V v d D t T Z W N 0 a W 9 u M S 9 N Y X N 0 Z X J T Y W x l c 0 V t c C 9 D a G F u Z 2 V k I F R 5 c G U u e 1 B l c n N v b k l E L D F 9 J n F 1 b 3 Q 7 X S w m c X V v d D t D b 2 x 1 b W 5 D b 3 V u d C Z x d W 9 0 O z o y L C Z x d W 9 0 O 0 t l e U N v b H V t b k 5 h b W V z J n F 1 b 3 Q 7 O l t d L C Z x d W 9 0 O 0 N v b H V t b k l k Z W 5 0 a X R p Z X M m c X V v d D s 6 W y Z x d W 9 0 O 1 N l Y 3 R p b 2 4 x L 0 1 h c 3 R l c l N h b G V z R W 1 w L 0 N o Y W 5 n Z W Q g V H l w Z S 5 7 R n V s b E 5 h b W U s M H 0 m c X V v d D s s J n F 1 b 3 Q 7 U 2 V j d G l v b j E v T W F z d G V y U 2 F s Z X N F b X A v Q 2 h h b m d l Z C B U e X B l L n t Q Z X J z b 2 5 J R C w x f S Z x d W 9 0 O 1 0 s J n F 1 b 3 Q 7 U m V s Y X R p b 2 5 z a G l w S W 5 m b y Z x d W 9 0 O z p b X X 0 i I C 8 + P C 9 T d G F i b G V F b n R y a W V z P j w v S X R l b T 4 8 S X R l b T 4 8 S X R l b U x v Y 2 F 0 a W 9 u P j x J d G V t V H l w Z T 5 G b 3 J t d W x h P C 9 J d G V t V H l w Z T 4 8 S X R l b V B h d G g + U 2 V j d G l v b j E v U 2 F s Z X N E Y X R h P C 9 J d G V t U G F 0 a D 4 8 L 0 l 0 Z W 1 M b 2 N h d G l v b j 4 8 U 3 R h Y m x l R W 5 0 c m l l c z 4 8 R W 5 0 c n k g V H l w Z T 0 i R m l s b F N 0 Y X R 1 c y I g V m F s d W U 9 I n N D b 2 1 w b G V 0 Z S I g L z 4 8 R W 5 0 c n k g V H l w Z T 0 i Q n V m Z m V y T m V 4 d F J l Z n J l c 2 g i I F Z h b H V l P S J s M S I g L z 4 8 R W 5 0 c n k g V H l w Z T 0 i R m l s b E N v b H V t b k 5 h b W V z I i B W Y W x 1 Z T 0 i c 1 s m c X V v d D t P c m R l c k x p b m V J R C Z x d W 9 0 O y w m c X V v d D t P c m R l c k l E J n F 1 b 3 Q 7 L C Z x d W 9 0 O 0 N 1 c 3 R v b W V y S U Q m c X V v d D s s J n F 1 b 3 Q 7 U 2 F s Z X N w Z X J z b 2 5 Q Z X J z b 2 5 J R C Z x d W 9 0 O y w m c X V v d D t P c m R l c k R h d G U m c X V v d D s s J n F 1 b 3 Q 7 U H J v Z H V j d E l 0 Z W 1 J R C Z x d W 9 0 O y w m c X V v d D t R d W F u d G l 0 e S Z x d W 9 0 O y w m c X V v d D t V b m l 0 U H J p Y 2 U m c X V v d D s s J n F 1 b 3 Q 7 U 2 F s Z X M g V m F s d W U m c X V v d D t d I i A v P j x F b n R y e S B U e X B l P S J G a W x s R W 5 h Y m x l Z C I g V m F s d W U 9 I m w w I i A v P j x F b n R y e S B U e X B l P S J G a W x s Q 2 9 s d W 1 u V H l w Z X M i I F Z h b H V l P S J z Q X d N R E F 3 a 0 R B d 0 1 E I i A v P j x F b n R y e S B U e X B l P S J G a W x s T G F z d F V w Z G F 0 Z W Q i I F Z h b H V l P S J k M j A y M i 0 w O S 0 y O F Q w M D o 0 M j o 1 O C 4 x O T Q 4 N D E 5 W i I g L z 4 8 R W 5 0 c n k g V H l w Z T 0 i R m l s b E V y c m 9 y Q 2 9 1 b n Q i I F Z h b H V l P S J s M C I g L z 4 8 R W 5 0 c n k g V H l w Z T 0 i R m l s b E V y c m 9 y Q 2 9 k Z S I g V m F s d W U 9 I n N V b m t u b 3 d u I i A v P j x F b n R y e S B U e X B l P S J G a W x s Z W R D b 2 1 w b G V 0 Z V J l c 3 V s d F R v V 2 9 y a 3 N o Z W V 0 I i B W Y W x 1 Z T 0 i b D A i I C 8 + P E V u d H J 5 I F R 5 c G U 9 I k Z p b G x D b 3 V u d C I g V m F s d W U 9 I m w y O T k w M i I g L z 4 8 R W 5 0 c n k g V H l w Z T 0 i R m l s b F R v R G F 0 Y U 1 v Z G V s R W 5 h Y m x l Z C I g V m F s d W U 9 I m w x I i A v P j x F b n R y e S B U e X B l P S J J c 1 B y a X Z h d G U i I F Z h b H V l P S J s M C I g L z 4 8 R W 5 0 c n k g V H l w Z T 0 i U X V l c n l J R C I g V m F s d W U 9 I n N i O T d i M j B l Y S 1 j N m V i L T Q 2 M j E t O T U 0 N y 0 0 O T M z M T N j Y z k 2 M j I 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D Y W x j d W x h d G l v b i F Q a X Z v d F R h Y m x l N S I g L z 4 8 R W 5 0 c n k g V H l w Z T 0 i U X V l c n l H c m 9 1 c E l E I i B W Y W x 1 Z T 0 i c z F i Z T B l O W E 4 L W E y Y W Y t N G F h N C 1 i M z Y 0 L T A 3 M G Q 5 Y T J k M j Y x M C I g L z 4 8 R W 5 0 c n k g V H l w Z T 0 i U m V s Y X R p b 2 5 z a G l w S W 5 m b 0 N v b n R h a W 5 l c i I g V m F s d W U 9 I n N 7 J n F 1 b 3 Q 7 Y 2 9 s d W 1 u Q 2 9 1 b n Q m c X V v d D s 6 O S w m c X V v d D t r Z X l D b 2 x 1 b W 5 O Y W 1 l c y Z x d W 9 0 O z p b X S w m c X V v d D t x d W V y e V J l b G F 0 a W 9 u c 2 h p c H M m c X V v d D s 6 W 1 0 s J n F 1 b 3 Q 7 Y 2 9 s d W 1 u S W R l b n R p d G l l c y Z x d W 9 0 O z p b J n F 1 b 3 Q 7 U 2 V j d G l v b j E v U 2 F s Z X N E Y X R h L 0 N o Y W 5 n Z W Q g V H l w Z S 5 7 T 3 J k Z X J M a W 5 l S U Q s M H 0 m c X V v d D s s J n F 1 b 3 Q 7 U 2 V j d G l v b j E v U 2 F s Z X N E Y X R h L 0 N o Y W 5 n Z W Q g V H l w Z S 5 7 T 3 J k Z X J J R C w x f S Z x d W 9 0 O y w m c X V v d D t T Z W N 0 a W 9 u M S 9 T Y W x l c 0 R h d G E v Q 2 h h b m d l Z C B U e X B l L n t D d X N 0 b 2 1 l c k l E L D J 9 J n F 1 b 3 Q 7 L C Z x d W 9 0 O 1 N l Y 3 R p b 2 4 x L 1 N h b G V z R G F 0 Y S 9 D a G F u Z 2 V k I F R 5 c G U u e 1 N h b G V z c G V y c 2 9 u U G V y c 2 9 u S U Q s M 3 0 m c X V v d D s s J n F 1 b 3 Q 7 U 2 V j d G l v b j E v U 2 F s Z X N E Y X R h L 0 N o Y W 5 n Z W Q g V H l w Z S 5 7 T 3 J k Z X J E Y X R l L D R 9 J n F 1 b 3 Q 7 L C Z x d W 9 0 O 1 N l Y 3 R p b 2 4 x L 1 N h b G V z R G F 0 Y S 9 D a G F u Z 2 V k I F R 5 c G U u e 1 B y b 2 R 1 Y 3 R J d G V t S U Q s N X 0 m c X V v d D s s J n F 1 b 3 Q 7 U 2 V j d G l v b j E v U 2 F s Z X N E Y X R h L 0 N o Y W 5 n Z W Q g V H l w Z S 5 7 U X V h b n R p d H k s N n 0 m c X V v d D s s J n F 1 b 3 Q 7 U 2 V j d G l v b j E v U 2 F s Z X N E Y X R h L 0 N o Y W 5 n Z W Q g V H l w Z S 5 7 V W 5 p d F B y a W N l L D d 9 J n F 1 b 3 Q 7 L C Z x d W 9 0 O 1 N l Y 3 R p b 2 4 x L 1 N h b G V z R G F 0 Y S 9 D a G F u Z 2 V k I F R 5 c G U x L n t T Y W x l c y B W Y W x 1 Z S w 4 f S Z x d W 9 0 O 1 0 s J n F 1 b 3 Q 7 Q 2 9 s d W 1 u Q 2 9 1 b n Q m c X V v d D s 6 O S w m c X V v d D t L Z X l D b 2 x 1 b W 5 O Y W 1 l c y Z x d W 9 0 O z p b X S w m c X V v d D t D b 2 x 1 b W 5 J Z G V u d G l 0 a W V z J n F 1 b 3 Q 7 O l s m c X V v d D t T Z W N 0 a W 9 u M S 9 T Y W x l c 0 R h d G E v Q 2 h h b m d l Z C B U e X B l L n t P c m R l c k x p b m V J R C w w f S Z x d W 9 0 O y w m c X V v d D t T Z W N 0 a W 9 u M S 9 T Y W x l c 0 R h d G E v Q 2 h h b m d l Z C B U e X B l L n t P c m R l c k l E L D F 9 J n F 1 b 3 Q 7 L C Z x d W 9 0 O 1 N l Y 3 R p b 2 4 x L 1 N h b G V z R G F 0 Y S 9 D a G F u Z 2 V k I F R 5 c G U u e 0 N 1 c 3 R v b W V y S U Q s M n 0 m c X V v d D s s J n F 1 b 3 Q 7 U 2 V j d G l v b j E v U 2 F s Z X N E Y X R h L 0 N o Y W 5 n Z W Q g V H l w Z S 5 7 U 2 F s Z X N w Z X J z b 2 5 Q Z X J z b 2 5 J R C w z f S Z x d W 9 0 O y w m c X V v d D t T Z W N 0 a W 9 u M S 9 T Y W x l c 0 R h d G E v Q 2 h h b m d l Z C B U e X B l L n t P c m R l c k R h d G U s N H 0 m c X V v d D s s J n F 1 b 3 Q 7 U 2 V j d G l v b j E v U 2 F s Z X N E Y X R h L 0 N o Y W 5 n Z W Q g V H l w Z S 5 7 U H J v Z H V j d E l 0 Z W 1 J R C w 1 f S Z x d W 9 0 O y w m c X V v d D t T Z W N 0 a W 9 u M S 9 T Y W x l c 0 R h d G E v Q 2 h h b m d l Z C B U e X B l L n t R d W F u d G l 0 e S w 2 f S Z x d W 9 0 O y w m c X V v d D t T Z W N 0 a W 9 u M S 9 T Y W x l c 0 R h d G E v Q 2 h h b m d l Z C B U e X B l L n t V b m l 0 U H J p Y 2 U s N 3 0 m c X V v d D s s J n F 1 b 3 Q 7 U 2 V j d G l v b j E v U 2 F s Z X N E Y X R h L 0 N o Y W 5 n Z W Q g V H l w Z T E u e 1 N h b G V z I F Z h b H V l L D h 9 J n F 1 b 3 Q 7 X S w m c X V v d D t S Z W x h d G l v b n N o a X B J b m Z v J n F 1 b 3 Q 7 O l t d f S I g L z 4 8 L 1 N 0 Y W J s Z U V u d H J p Z X M + P C 9 J d G V t P j x J d G V t P j x J d G V t T G 9 j Y X R p b 2 4 + P E l 0 Z W 1 U e X B l P k Z v c m 1 1 b G E 8 L 0 l 0 Z W 1 U e X B l P j x J d G V t U G F 0 a D 5 T Z W N 0 a W 9 u M S 9 E Y X R l a W 5 m b z w v S X R l b V B h d G g + P C 9 J d G V t T G 9 j Y X R p b 2 4 + P F N 0 Y W J s Z U V u d H J p Z X M + P E V u d H J 5 I F R 5 c G U 9 I k Z p b G x T d G F 0 d X M i I F Z h b H V l P S J z Q 2 9 t c G x l d G U i I C 8 + P E V u d H J 5 I F R 5 c G U 9 I k J 1 Z m Z l c k 5 l e H R S Z W Z y Z X N o I i B W Y W x 1 Z T 0 i b D E i I C 8 + P E V u d H J 5 I F R 5 c G U 9 I k Z p b G x D b 2 x 1 b W 5 O Y W 1 l c y I g V m F s d W U 9 I n N b J n F 1 b 3 Q 7 R G F 0 Z S Z x d W 9 0 O y w m c X V v d D t N b 2 5 0 a C B O Y W 1 l J n F 1 b 3 Q 7 L C Z x d W 9 0 O 0 1 v b n R o J n F 1 b 3 Q 7 L C Z x d W 9 0 O 1 N 0 Y X J 0 I G 9 m I E 1 v b n R o J n F 1 b 3 Q 7 L C Z x d W 9 0 O 0 1 v b n R o I E Z s Y W c m c X V v d D t d I i A v P j x F b n R y e S B U e X B l P S J G a W x s R W 5 h Y m x l Z C I g V m F s d W U 9 I m w w I i A v P j x F b n R y e S B U e X B l P S J G a W x s Q 2 9 s d W 1 u V H l w Z X M i I F Z h b H V l P S J z Q 1 F Z R E N R W T 0 i I C 8 + P E V u d H J 5 I F R 5 c G U 9 I k Z p b G x M Y X N 0 V X B k Y X R l Z C I g V m F s d W U 9 I m Q y M D I y L T A 5 L T I 4 V D A w O j Q x O j E 5 L j M 3 O T M z N T J a I i A v P j x F b n R y e S B U e X B l P S J G a W x s R X J y b 3 J D b 3 V u d C I g V m F s d W U 9 I m w w I i A v P j x F b n R y e S B U e X B l P S J G a W x s R X J y b 3 J D b 2 R l I i B W Y W x 1 Z T 0 i c 1 V u a 2 5 v d 2 4 i I C 8 + P E V u d H J 5 I F R 5 c G U 9 I k Z p b G x l Z E N v b X B s Z X R l U m V z d W x 0 V G 9 X b 3 J r c 2 h l Z X Q i I F Z h b H V l P S J s M C I g L z 4 8 R W 5 0 c n k g V H l w Z T 0 i R m l s b E N v d W 5 0 I i B W Y W x 1 Z T 0 i b D E z M C I g L z 4 8 R W 5 0 c n k g V H l w Z T 0 i R m l s b F R v R G F 0 Y U 1 v Z G V s R W 5 h Y m x l Z C I g V m F s d W U 9 I m w x I i A v P j x F b n R y e S B U e X B l P S J J c 1 B y a X Z h d G U i I F Z h b H V l P S J s M C 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0 N h b G N 1 b G F 0 a W 9 u I V B p d m 9 0 V G F i b G U y I i A v P j x F b n R y e S B U e X B l P S J R d W V y e U l E I i B W Y W x 1 Z T 0 i c z k 5 M z g y M z h i L W R h N T A t N G V i Y y 0 5 O G Z j L T I 3 M W I 3 O W Z j O D I 4 Z C I g L z 4 8 R W 5 0 c n k g V H l w Z T 0 i U m V s Y X R p b 2 5 z a G l w S W 5 m b 0 N v b n R h a W 5 l c i I g V m F s d W U 9 I n N 7 J n F 1 b 3 Q 7 Y 2 9 s d W 1 u Q 2 9 1 b n Q m c X V v d D s 6 N S w m c X V v d D t r Z X l D b 2 x 1 b W 5 O Y W 1 l c y Z x d W 9 0 O z p b J n F 1 b 3 Q 7 R G F 0 Z S Z x d W 9 0 O 1 0 s J n F 1 b 3 Q 7 c X V l c n l S Z W x h d G l v b n N o a X B z J n F 1 b 3 Q 7 O l t d L C Z x d W 9 0 O 2 N v b H V t b k l k Z W 5 0 a X R p Z X M m c X V v d D s 6 W y Z x d W 9 0 O 1 N l Y 3 R p b 2 4 x L 1 N h b G V z R G F 0 Y S 9 D a G F u Z 2 V k I F R 5 c G U u e 0 9 y Z G V y R G F 0 Z S w 0 f S Z x d W 9 0 O y w m c X V v d D t T Z W N 0 a W 9 u M S 9 E Y X R l a W 5 m b y 9 J b n N l c n R l Z C B N b 2 5 0 a C B O Y W 1 l L n t N b 2 5 0 a C B O Y W 1 l L D F 9 J n F 1 b 3 Q 7 L C Z x d W 9 0 O 1 N l Y 3 R p b 2 4 x L 0 R h d G V p b m Z v L 0 l u c 2 V y d G V k I E 1 v b n R o L n t N b 2 5 0 a C w y f S Z x d W 9 0 O y w m c X V v d D t T Z W N 0 a W 9 u M S 9 E Y X R l a W 5 m b y 9 J b n N l c n R l Z C B T d G F y d C B v Z i B N b 2 5 0 a C 5 7 U 3 R h c n Q g b 2 Y g T W 9 u d G g s M 3 0 m c X V v d D s s J n F 1 b 3 Q 7 U 2 V j d G l v b j E v R G F 0 Z W l u Z m 8 v Q 2 h h b m d l Z C B U e X B l L n t N b 2 5 0 a C B G b G F n L D R 9 J n F 1 b 3 Q 7 X S w m c X V v d D t D b 2 x 1 b W 5 D b 3 V u d C Z x d W 9 0 O z o 1 L C Z x d W 9 0 O 0 t l e U N v b H V t b k 5 h b W V z J n F 1 b 3 Q 7 O l s m c X V v d D t E Y X R l J n F 1 b 3 Q 7 X S w m c X V v d D t D b 2 x 1 b W 5 J Z G V u d G l 0 a W V z J n F 1 b 3 Q 7 O l s m c X V v d D t T Z W N 0 a W 9 u M S 9 T Y W x l c 0 R h d G E v Q 2 h h b m d l Z C B U e X B l L n t P c m R l c k R h d G U s N H 0 m c X V v d D s s J n F 1 b 3 Q 7 U 2 V j d G l v b j E v R G F 0 Z W l u Z m 8 v S W 5 z Z X J 0 Z W Q g T W 9 u d G g g T m F t Z S 5 7 T W 9 u d G g g T m F t Z S w x f S Z x d W 9 0 O y w m c X V v d D t T Z W N 0 a W 9 u M S 9 E Y X R l a W 5 m b y 9 J b n N l c n R l Z C B N b 2 5 0 a C 5 7 T W 9 u d G g s M n 0 m c X V v d D s s J n F 1 b 3 Q 7 U 2 V j d G l v b j E v R G F 0 Z W l u Z m 8 v S W 5 z Z X J 0 Z W Q g U 3 R h c n Q g b 2 Y g T W 9 u d G g u e 1 N 0 Y X J 0 I G 9 m I E 1 v b n R o L D N 9 J n F 1 b 3 Q 7 L C Z x d W 9 0 O 1 N l Y 3 R p b 2 4 x L 0 R h d G V p b m Z v L 0 N o Y W 5 n Z W Q g V H l w Z S 5 7 T W 9 u d G g g R m x h Z y w 0 f S Z x d W 9 0 O 1 0 s J n F 1 b 3 Q 7 U m V s Y X R p b 2 5 z a G l w S W 5 m b y Z x d W 9 0 O z p b X X 0 i I C 8 + P C 9 T d G F i b G V F b n R y a W V z P j w v S X R l b T 4 8 S X R l b T 4 8 S X R l b U x v Y 2 F 0 a W 9 u P j x J d G V t V H l w Z T 5 G b 3 J t d W x h P C 9 J d G V t V H l w Z T 4 8 S X R l b V B h d G g + U 2 V j d G l v b j E v T W F z d G V y R G F 0 Y S U y M E N v b m 5 l Y 3 R p b 2 4 v U 2 9 1 c m N l P C 9 J d G V t U G F 0 a D 4 8 L 0 l 0 Z W 1 M b 2 N h d G l v b j 4 8 U 3 R h Y m x l R W 5 0 c m l l c y A v P j w v S X R l b T 4 8 S X R l b T 4 8 S X R l b U x v Y 2 F 0 a W 9 u P j x J d G V t V H l w Z T 5 G b 3 J t d W x h P C 9 J d G V t V H l w Z T 4 8 S X R l b V B h d G g + U 2 V j d G l v b j E v T W F z d G V y U H J v Z H V j d C 9 T b 3 V y Y 2 U 8 L 0 l 0 Z W 1 Q Y X R o P j w v S X R l b U x v Y 2 F 0 a W 9 u P j x T d G F i b G V F b n R y a W V z I C 8 + P C 9 J d G V t P j x J d G V t P j x J d G V t T G 9 j Y X R p b 2 4 + P E l 0 Z W 1 U e X B l P k Z v c m 1 1 b G E 8 L 0 l 0 Z W 1 U e X B l P j x J d G V t U G F 0 a D 5 T Z W N 0 a W 9 u M S 9 N Y X N 0 Z X J Q c m 9 k d W N 0 L 1 R h Y m x l U H J v Z H V j d F 9 U Y W J s Z T w v S X R l b V B h d G g + P C 9 J d G V t T G 9 j Y X R p b 2 4 + P F N 0 Y W J s Z U V u d H J p Z X M g L z 4 8 L 0 l 0 Z W 0 + P E l 0 Z W 0 + P E l 0 Z W 1 M b 2 N h d G l v b j 4 8 S X R l b V R 5 c G U + R m 9 y b X V s Y T w v S X R l b V R 5 c G U + P E l 0 Z W 1 Q Y X R o P l N l Y 3 R p b 2 4 x L 0 1 h c 3 R l c l B y b 2 R 1 Y 3 Q v Q 2 h h b m d l Z C U y M F R 5 c G U 8 L 0 l 0 Z W 1 Q Y X R o P j w v S X R l b U x v Y 2 F 0 a W 9 u P j x T d G F i b G V F b n R y a W V z I C 8 + P C 9 J d G V t P j x J d G V t P j x J d G V t T G 9 j Y X R p b 2 4 + P E l 0 Z W 1 U e X B l P k Z v c m 1 1 b G E 8 L 0 l 0 Z W 1 U e X B l P j x J d G V t U G F 0 a D 5 T Z W N 0 a W 9 u M S 9 N Y X N 0 Z X J D d X N 0 b 2 1 l c i 9 T b 3 V y Y 2 U 8 L 0 l 0 Z W 1 Q Y X R o P j w v S X R l b U x v Y 2 F 0 a W 9 u P j x T d G F i b G V F b n R y a W V z I C 8 + P C 9 J d G V t P j x J d G V t P j x J d G V t T G 9 j Y X R p b 2 4 + P E l 0 Z W 1 U e X B l P k Z v c m 1 1 b G E 8 L 0 l 0 Z W 1 U e X B l P j x J d G V t U G F 0 a D 5 T Z W N 0 a W 9 u M S 9 N Y X N 0 Z X J D d X N 0 b 2 1 l c i 9 U Y W J s Z U N 1 c 3 R v b W V y X 1 R h Y m x l P C 9 J d G V t U G F 0 a D 4 8 L 0 l 0 Z W 1 M b 2 N h d G l v b j 4 8 U 3 R h Y m x l R W 5 0 c m l l c y A v P j w v S X R l b T 4 8 S X R l b T 4 8 S X R l b U x v Y 2 F 0 a W 9 u P j x J d G V t V H l w Z T 5 G b 3 J t d W x h P C 9 J d G V t V H l w Z T 4 8 S X R l b V B h d G g + U 2 V j d G l v b j E v T W F z d G V y Q 3 V z d G 9 t Z X I v U m V t b 3 Z l Z C U y M E 9 0 a G V y J T I w Q 2 9 s d W 1 u c z w v S X R l b V B h d G g + P C 9 J d G V t T G 9 j Y X R p b 2 4 + P F N 0 Y W J s Z U V u d H J p Z X M g L z 4 8 L 0 l 0 Z W 0 + P E l 0 Z W 0 + P E l 0 Z W 1 M b 2 N h d G l v b j 4 8 S X R l b V R 5 c G U + R m 9 y b X V s Y T w v S X R l b V R 5 c G U + P E l 0 Z W 1 Q Y X R o P l N l Y 3 R p b 2 4 x L 0 1 h c 3 R l c l N h b G V z R W 1 w L 1 N v d X J j Z T w v S X R l b V B h d G g + P C 9 J d G V t T G 9 j Y X R p b 2 4 + P F N 0 Y W J s Z U V u d H J p Z X M g L z 4 8 L 0 l 0 Z W 0 + P E l 0 Z W 0 + P E l 0 Z W 1 M b 2 N h d G l v b j 4 8 S X R l b V R 5 c G U + R m 9 y b X V s Y T w v S X R l b V R 5 c G U + P E l 0 Z W 1 Q Y X R o P l N l Y 3 R p b 2 4 x L 0 1 h c 3 R l c l N h b G V z R W 1 w L 1 R h Y m x l U 2 F s Z X N F b X B f V G F i b G U 8 L 0 l 0 Z W 1 Q Y X R o P j w v S X R l b U x v Y 2 F 0 a W 9 u P j x T d G F i b G V F b n R y a W V z I C 8 + P C 9 J d G V t P j x J d G V t P j x J d G V t T G 9 j Y X R p b 2 4 + P E l 0 Z W 1 U e X B l P k Z v c m 1 1 b G E 8 L 0 l 0 Z W 1 U e X B l P j x J d G V t U G F 0 a D 5 T Z W N 0 a W 9 u M S 9 N Y X N 0 Z X J T Y W x l c 0 V t c C 9 D a G F u Z 2 V k J T I w V H l w Z T w v S X R l b V B h d G g + P C 9 J d G V t T G 9 j Y X R p b 2 4 + P F N 0 Y W J s Z U V u d H J p Z X M g L z 4 8 L 0 l 0 Z W 0 + P E l 0 Z W 0 + P E l 0 Z W 1 M b 2 N h d G l v b j 4 8 S X R l b V R 5 c G U + R m 9 y b X V s Y T w v S X R l b V R 5 c G U + P E l 0 Z W 1 Q Y X R o P l N l Y 3 R p b 2 4 x L 1 N h b G V z R G F 0 Y S 9 T b 3 V y Y 2 U 8 L 0 l 0 Z W 1 Q Y X R o P j w v S X R l b U x v Y 2 F 0 a W 9 u P j x T d G F i b G V F b n R y a W V z I C 8 + P C 9 J d G V t P j x J d G V t P j x J d G V t T G 9 j Y X R p b 2 4 + P E l 0 Z W 1 U e X B l P k Z v c m 1 1 b G E 8 L 0 l 0 Z W 1 U e X B l P j x J d G V t U G F 0 a D 5 T Z W N 0 a W 9 u M S 9 T Y W x l c 0 R h d G E v U H J v b W 9 0 Z W Q l M j B I Z W F k Z X J z P C 9 J d G V t U G F 0 a D 4 8 L 0 l 0 Z W 1 M b 2 N h d G l v b j 4 8 U 3 R h Y m x l R W 5 0 c m l l c y A v P j w v S X R l b T 4 8 S X R l b T 4 8 S X R l b U x v Y 2 F 0 a W 9 u P j x J d G V t V H l w Z T 5 G b 3 J t d W x h P C 9 J d G V t V H l w Z T 4 8 S X R l b V B h d G g + U 2 V j d G l v b j E v U 2 F s Z X N E Y X R h L 0 N o Y W 5 n Z W Q l M j B U e X B l P C 9 J d G V t U G F 0 a D 4 8 L 0 l 0 Z W 1 M b 2 N h d G l v b j 4 8 U 3 R h Y m x l R W 5 0 c m l l c y A v P j w v S X R l b T 4 8 S X R l b T 4 8 S X R l b U x v Y 2 F 0 a W 9 u P j x J d G V t V H l w Z T 5 G b 3 J t d W x h P C 9 J d G V t V H l w Z T 4 8 S X R l b V B h d G g + U 2 V j d G l v b j E v U 2 F s Z X N E Y X R h L 0 l u c 2 V y d G V k J T I w T X V s d G l w b G l j Y X R p b 2 4 8 L 0 l 0 Z W 1 Q Y X R o P j w v S X R l b U x v Y 2 F 0 a W 9 u P j x T d G F i b G V F b n R y a W V z I C 8 + P C 9 J d G V t P j x J d G V t P j x J d G V t T G 9 j Y X R p b 2 4 + P E l 0 Z W 1 U e X B l P k Z v c m 1 1 b G E 8 L 0 l 0 Z W 1 U e X B l P j x J d G V t U G F 0 a D 5 T Z W N 0 a W 9 u M S 9 T Y W x l c 0 R h d G E v U m V u Y W 1 l Z C U y M E N v b H V t b n M 8 L 0 l 0 Z W 1 Q Y X R o P j w v S X R l b U x v Y 2 F 0 a W 9 u P j x T d G F i b G V F b n R y a W V z I C 8 + P C 9 J d G V t P j x J d G V t P j x J d G V t T G 9 j Y X R p b 2 4 + P E l 0 Z W 1 U e X B l P k Z v c m 1 1 b G E 8 L 0 l 0 Z W 1 U e X B l P j x J d G V t U G F 0 a D 5 T Z W N 0 a W 9 u M S 9 E Y X R l a W 5 m b y 9 T b 3 V y Y 2 U 8 L 0 l 0 Z W 1 Q Y X R o P j w v S X R l b U x v Y 2 F 0 a W 9 u P j x T d G F i b G V F b n R y a W V z I C 8 + P C 9 J d G V t P j x J d G V t P j x J d G V t T G 9 j Y X R p b 2 4 + P E l 0 Z W 1 U e X B l P k Z v c m 1 1 b G E 8 L 0 l 0 Z W 1 U e X B l P j x J d G V t U G F 0 a D 5 T Z W N 0 a W 9 u M S 9 E Y X R l a W 5 m b y 9 S Z W 1 v d m V k J T I w R H V w b G l j Y X R l c z w v S X R l b V B h d G g + P C 9 J d G V t T G 9 j Y X R p b 2 4 + P F N 0 Y W J s Z U V u d H J p Z X M g L z 4 8 L 0 l 0 Z W 0 + P E l 0 Z W 0 + P E l 0 Z W 1 M b 2 N h d G l v b j 4 8 S X R l b V R 5 c G U + R m 9 y b X V s Y T w v S X R l b V R 5 c G U + P E l 0 Z W 1 Q Y X R o P l N l Y 3 R p b 2 4 x L 0 R h d G V p b m Z v L 1 J l b W 9 2 Z W Q l M j B P d G h l c i U y M E N v b H V t b n M 8 L 0 l 0 Z W 1 Q Y X R o P j w v S X R l b U x v Y 2 F 0 a W 9 u P j x T d G F i b G V F b n R y a W V z I C 8 + P C 9 J d G V t P j x J d G V t P j x J d G V t T G 9 j Y X R p b 2 4 + P E l 0 Z W 1 U e X B l P k Z v c m 1 1 b G E 8 L 0 l 0 Z W 1 U e X B l P j x J d G V t U G F 0 a D 5 T Z W N 0 a W 9 u M S 9 E Y X R l a W 5 m b y 9 S Z W 5 h b W V k J T I w Q 2 9 s d W 1 u c z w v S X R l b V B h d G g + P C 9 J d G V t T G 9 j Y X R p b 2 4 + P F N 0 Y W J s Z U V u d H J p Z X M g L z 4 8 L 0 l 0 Z W 0 + P E l 0 Z W 0 + P E l 0 Z W 1 M b 2 N h d G l v b j 4 8 S X R l b V R 5 c G U + R m 9 y b X V s Y T w v S X R l b V R 5 c G U + P E l 0 Z W 1 Q Y X R o P l N l Y 3 R p b 2 4 x L 0 R h d G V p b m Z v L 0 l u c 2 V y d G V k J T I w T W 9 u d G g l M j B O Y W 1 l P C 9 J d G V t U G F 0 a D 4 8 L 0 l 0 Z W 1 M b 2 N h d G l v b j 4 8 U 3 R h Y m x l R W 5 0 c m l l c y A v P j w v S X R l b T 4 8 S X R l b T 4 8 S X R l b U x v Y 2 F 0 a W 9 u P j x J d G V t V H l w Z T 5 G b 3 J t d W x h P C 9 J d G V t V H l w Z T 4 8 S X R l b V B h d G g + U 2 V j d G l v b j E v R G F 0 Z W l u Z m 8 v S W 5 z Z X J 0 Z W Q l M j B N b 2 5 0 a D w v S X R l b V B h d G g + P C 9 J d G V t T G 9 j Y X R p b 2 4 + P F N 0 Y W J s Z U V u d H J p Z X M g L z 4 8 L 0 l 0 Z W 0 + P E l 0 Z W 0 + P E l 0 Z W 1 M b 2 N h d G l v b j 4 8 S X R l b V R 5 c G U + R m 9 y b X V s Y T w v S X R l b V R 5 c G U + P E l 0 Z W 1 Q Y X R o P l N l Y 3 R p b 2 4 x L 0 R h d G V p b m Z v L 0 l u c 2 V y d G V k J T I w U 3 R h c n Q l M j B v Z i U y M E 1 v b n R o P C 9 J d G V t U G F 0 a D 4 8 L 0 l 0 Z W 1 M b 2 N h d G l v b j 4 8 U 3 R h Y m x l R W 5 0 c m l l c y A v P j w v S X R l b T 4 8 S X R l b T 4 8 S X R l b U x v Y 2 F 0 a W 9 u P j x J d G V t V H l w Z T 5 G b 3 J t d W x h P C 9 J d G V t V H l w Z T 4 8 S X R l b V B h d G g + U 2 V j d G l v b j E v R G F 0 Z W l u Z m 8 v Q 2 F s T W F 4 P C 9 J d G V t U G F 0 a D 4 8 L 0 l 0 Z W 1 M b 2 N h d G l v b j 4 8 U 3 R h Y m x l R W 5 0 c m l l c y A v P j w v S X R l b T 4 8 S X R l b T 4 8 S X R l b U x v Y 2 F 0 a W 9 u P j x J d G V t V H l w Z T 5 G b 3 J t d W x h P C 9 J d G V t V H l w Z T 4 8 S X R l b V B h d G g + U 2 V j d G l v b j E v R G F 0 Z W l u Z m 8 v R 2 9 C Y W N r P C 9 J d G V t U G F 0 a D 4 8 L 0 l 0 Z W 1 M b 2 N h d G l v b j 4 8 U 3 R h Y m x l R W 5 0 c m l l c y A v P j w v S X R l b T 4 8 S X R l b T 4 8 S X R l b U x v Y 2 F 0 a W 9 u P j x J d G V t V H l w Z T 5 G b 3 J t d W x h P C 9 J d G V t V H l w Z T 4 8 S X R l b V B h d G g + U 2 V j d G l v b j E v R G F 0 Z W l u Z m 8 v Q W R k Z W Q l M j B D b 2 5 k a X R p b 2 5 h b C U y M E N v b H V t b j w v S X R l b V B h d G g + P C 9 J d G V t T G 9 j Y X R p b 2 4 + P F N 0 Y W J s Z U V u d H J p Z X M g L z 4 8 L 0 l 0 Z W 0 + P E l 0 Z W 0 + P E l 0 Z W 1 M b 2 N h d G l v b j 4 8 S X R l b V R 5 c G U + R m 9 y b X V s Y T w v S X R l b V R 5 c G U + P E l 0 Z W 1 Q Y X R o P l N l Y 3 R p b 2 4 x L 0 R h d G V p b m Z v L 0 N o Y W 5 n Z W Q l M j B U e X B l P C 9 J d G V t U G F 0 a D 4 8 L 0 l 0 Z W 1 M b 2 N h d G l v b j 4 8 U 3 R h Y m x l R W 5 0 c m l l c y A v P j w v S X R l b T 4 8 S X R l b T 4 8 S X R l b U x v Y 2 F 0 a W 9 u P j x J d G V t V H l w Z T 5 G b 3 J t d W x h P C 9 J d G V t V H l w Z T 4 8 S X R l b V B h d G g + U 2 V j d G l v b j E v U 2 F s Z X N E Y X R h L 0 N o Y W 5 n Z W Q l M j B U e X B l M T w v S X R l b V B h d G g + P C 9 J d G V t T G 9 j Y X R p b 2 4 + P F N 0 Y W J s Z U V u d H J p Z X M g L z 4 8 L 0 l 0 Z W 0 + P E l 0 Z W 0 + P E l 0 Z W 1 M b 2 N h d G l v b j 4 8 S X R l b V R 5 c G U + Q W x s R m 9 y b X V s Y X M 8 L 0 l 0 Z W 1 U e X B l P j x J d G V t U G F 0 a C A v P j w v S X R l b U x v Y 2 F 0 a W 9 u P j x T d G F i b G V F b n R y a W V z P j x F b n R y e S B U e X B l P S J R d W V y e U d y b 3 V w c y I g V m F s d W U 9 I n N B U U F B Q U F B Q U F B Q 2 8 2 Z U F i c j Z L a 1 N y T m t C d z J h T F N Z U U U w V j R k R 1 Z 5 Y m 1 G c 0 l F T n Z i b T V s W T N S c G I y N E F B Q U F B Q U F B P S I g L z 4 8 R W 5 0 c n k g V H l w Z T 0 i U m V s Y X R p b 2 5 z a G l w c y I g V m F s d W U 9 I n N B Q U F B Q U E 9 P S I g L z 4 8 L 1 N 0 Y W J s Z U V u d H J p Z X M + P C 9 J d G V t P j w v S X R l b X M + P C 9 M b 2 N h b F B h Y 2 t h Z 2 V N Z X R h Z G F 0 Y U Z p b G U + F g A A A F B L B Q Y A A A A A A A A A A A A A A A A A A A A A A A A m A Q A A A Q A A A N C M n d 8 B F d E R j H o A w E / C l + s B A A A A o M x Q G w X a x 0 K a G 0 v F k l c r E w A A A A A C A A A A A A A Q Z g A A A A E A A C A A A A D n O u L q 9 c 8 3 Y c l w F O Y 8 + r 8 C N X r 0 T 8 b h u Y c e J B t h U / X n L w A A A A A O g A A A A A I A A C A A A A C 1 5 Z 2 + q I g 6 e / n G 6 M V h g + j + g 0 E e L 2 q O h h M I J W b y E H H N N l A A A A D Q r N R W E G + H l D a 0 B Z 9 0 C 1 Y B V S s H z 5 Z C M c 7 I r e H t a U W / 0 2 i 9 j x 8 a I 8 3 e U k 9 K p H q y 8 D m X R s y E 7 3 C S v p g 0 T G 4 x 6 s n u 4 Z m 1 G p l l 0 W 6 b F G M M j Y 5 D p k A A A A C c V 9 F q O s e g R d O 0 s g b h j U d W b D e z R I C L J j + N l L r s H T h k X v R 4 a c J r W 7 c S h Q H x R S I J 4 2 s D e M t t j E a c P W z P H 5 v B j S C 9 < / D a t a M a s h u p > 
</file>

<file path=customXml/item3.xml>��< ? x m l   v e r s i o n = " 1 . 0 "   e n c o d i n g = " U T F - 1 6 " ? > < G e m i n i   x m l n s = " h t t p : / / g e m i n i / p i v o t c u s t o m i z a t i o n / C l i e n t W i n d o w X M L " > < C u s t o m C o n t e n t > < ! [ C D A T A [ M a s t e r P r o d u c t _ 9 7 3 8 8 9 b 7 - d c 1 2 - 4 5 a 9 - 8 3 e 3 - 3 9 4 7 c e 1 5 a 3 1 c ] ] > < / 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 M a s t e r P r o d u c t _ 9 7 3 8 8 9 b 7 - d c 1 2 - 4 5 a 9 - 8 3 e 3 - 3 9 4 7 c e 1 5 a 3 1 c < / K e y > < V a l u e   x m l n s : a = " h t t p : / / s c h e m a s . d a t a c o n t r a c t . o r g / 2 0 0 4 / 0 7 / M i c r o s o f t . A n a l y s i s S e r v i c e s . C o m m o n " > < a : H a s F o c u s > t r u e < / a : H a s F o c u s > < a : S i z e A t D p i 9 6 > 1 8 8 < / a : S i z e A t D p i 9 6 > < a : V i s i b l e > t r u e < / a : V i s i b l e > < / V a l u e > < / K e y V a l u e O f s t r i n g S a n d b o x E d i t o r . M e a s u r e G r i d S t a t e S c d E 3 5 R y > < K e y V a l u e O f s t r i n g S a n d b o x E d i t o r . M e a s u r e G r i d S t a t e S c d E 3 5 R y > < K e y > S a l e s D a t a _ d 0 7 e 3 1 b 9 - 5 c 0 e - 4 7 5 5 - 8 f 1 5 - e 8 d b 3 a 6 a 9 b f 0 < / K e y > < V a l u e   x m l n s : a = " h t t p : / / s c h e m a s . d a t a c o n t r a c t . o r g / 2 0 0 4 / 0 7 / M i c r o s o f t . A n a l y s i s S e r v i c e s . C o m m o n " > < a : H a s F o c u s > f a l s e < / a : H a s F o c u s > < a : S i z e A t D p i 9 6 > 1 8 8 < / a : S i z e A t D p i 9 6 > < a : V i s i b l e > t r u e < / a : V i s i b l e > < / V a l u e > < / K e y V a l u e O f s t r i n g S a n d b o x E d i t o r . M e a s u r e G r i d S t a t e S c d E 3 5 R y > < K e y V a l u e O f s t r i n g S a n d b o x E d i t o r . M e a s u r e G r i d S t a t e S c d E 3 5 R y > < K e y > D a t e i n f o _ 2 4 7 2 b 4 4 2 - b 1 9 c - 4 a b 8 - 8 a 0 9 - 8 a 7 4 3 4 d d 9 4 0 6 < / K e y > < V a l u e   x m l n s : a = " h t t p : / / s c h e m a s . d a t a c o n t r a c t . o r g / 2 0 0 4 / 0 7 / M i c r o s o f t . A n a l y s i s S e r v i c e s . C o m m o n " > < a : H a s F o c u s > f a l s e < / a : H a s F o c u s > < a : S i z e A t D p i 9 6 > 1 8 8 < / a : S i z e A t D p i 9 6 > < a : V i s i b l e > t r u e < / a : V i s i b l e > < / V a l u e > < / K e y V a l u e O f s t r i n g S a n d b o x E d i t o r . M e a s u r e G r i d S t a t e S c d E 3 5 R y > < K e y V a l u e O f s t r i n g S a n d b o x E d i t o r . M e a s u r e G r i d S t a t e S c d E 3 5 R y > < K e y > M a s t e r C u s t o m e r _ 9 8 f 5 2 6 b 8 - c c b 4 - 4 3 e 5 - a 7 b 5 - b e a 7 0 f 0 c d e 3 a < / 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6.xml>��< ? x m l   v e r s i o n = " 1 . 0 "   e n c o d i n g = " U T F - 1 6 " ? > < G e m i n i   x m l n s = " h t t p : / / g e m i n i / p i v o t c u s t o m i z a t i o n / T a b l e O r d e r " > < C u s t o m C o n t e n t > < ! [ C D A T A [ M a s t e r P r o d u c t _ 9 7 3 8 8 9 b 7 - d c 1 2 - 4 5 a 9 - 8 3 e 3 - 3 9 4 7 c e 1 5 a 3 1 c , M a s t e r C u s t o m e r _ 9 8 f 5 2 6 b 8 - c c b 4 - 4 3 e 5 - a 7 b 5 - b e a 7 0 f 0 c d e 3 a , M a s t e r S a l e s E m p _ d 3 0 5 6 b e 8 - a 9 4 0 - 4 b a 7 - b d e 7 - 8 2 f 9 e 8 0 7 f 5 8 a , S a l e s D a t a _ d 0 7 e 3 1 b 9 - 5 c 0 e - 4 7 5 5 - 8 f 1 5 - e 8 d b 3 a 6 a 9 b f 0 , D a t e i n f o _ 2 4 7 2 b 4 4 2 - b 1 9 c - 4 a b 8 - 8 a 0 9 - 8 a 7 4 3 4 d d 9 4 0 6 ] ] > < / C u s t o m C o n t e n t > < / G e m i n i > 
</file>

<file path=customXml/item7.xml>��< ? x m l   v e r s i o n = " 1 . 0 "   e n c o d i n g = " U T F - 1 6 " ? > < G e m i n i   x m l n s = " h t t p : / / g e m i n i / p i v o t c u s t o m i z a t i o n / S h o w H i d d e n " > < C u s t o m C o n t e n t > < ! [ C D A T A [ T r u e ] ] > < / C u s t o m C o n t e n t > < / G e m i n i > 
</file>

<file path=customXml/item8.xml>��< ? x m l   v e r s i o n = " 1 . 0 "   e n c o d i n g = " U T F - 1 6 " ? > < G e m i n i   x m l n s = " h t t p : / / g e m i n i / p i v o t c u s t o m i z a t i o n / T a b l e X M L _ M a s t e r P r o d u c t _ 9 7 3 8 8 9 b 7 - d c 1 2 - 4 5 a 9 - 8 3 e 3 - 3 9 4 7 c e 1 5 a 3 1 c " > < C u s t o m C o n t e n t > < ! [ C D A T A [ < T a b l e W i d g e t G r i d S e r i a l i z a t i o n   x m l n s : x s d = " h t t p : / / w w w . w 3 . o r g / 2 0 0 1 / X M L S c h e m a "   x m l n s : x s i = " h t t p : / / w w w . w 3 . o r g / 2 0 0 1 / X M L S c h e m a - i n s t a n c e " > < C o l u m n S u g g e s t e d T y p e   / > < C o l u m n F o r m a t   / > < C o l u m n A c c u r a c y   / > < C o l u m n C u r r e n c y S y m b o l   / > < C o l u m n P o s i t i v e P a t t e r n   / > < C o l u m n N e g a t i v e P a t t e r n   / > < C o l u m n W i d t h s > < i t e m > < k e y > < s t r i n g > P r o d u c t I t e m I D < / s t r i n g > < / k e y > < v a l u e > < i n t > 2 4 3 < / i n t > < / v a l u e > < / i t e m > < i t e m > < k e y > < s t r i n g > P r o d u c t N a m e < / s t r i n g > < / k e y > < v a l u e > < i n t > 2 3 2 < / i n t > < / v a l u e > < / i t e m > < i t e m > < k e y > < s t r i n g > P r o d u c t G r o u p < / s t r i n g > < / k e y > < v a l u e > < i n t > 2 3 7 < / i n t > < / v a l u e > < / i t e m > < i t e m > < k e y > < s t r i n g > I s C h i l l e r S t o c k < / s t r i n g > < / k e y > < v a l u e > < i n t > 2 2 8 < / i n t > < / v a l u e > < / i t e m > < / C o l u m n W i d t h s > < C o l u m n D i s p l a y I n d e x > < i t e m > < k e y > < s t r i n g > P r o d u c t I t e m I D < / s t r i n g > < / k e y > < v a l u e > < i n t > 0 < / i n t > < / v a l u e > < / i t e m > < i t e m > < k e y > < s t r i n g > P r o d u c t N a m e < / s t r i n g > < / k e y > < v a l u e > < i n t > 1 < / i n t > < / v a l u e > < / i t e m > < i t e m > < k e y > < s t r i n g > P r o d u c t G r o u p < / s t r i n g > < / k e y > < v a l u e > < i n t > 2 < / i n t > < / v a l u e > < / i t e m > < i t e m > < k e y > < s t r i n g > I s C h i l l e r S t o c k < / 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6CD0A1B2-43CC-4523-9284-14D456506114}">
  <ds:schemaRefs/>
</ds:datastoreItem>
</file>

<file path=customXml/itemProps10.xml><?xml version="1.0" encoding="utf-8"?>
<ds:datastoreItem xmlns:ds="http://schemas.openxmlformats.org/officeDocument/2006/customXml" ds:itemID="{57BA7475-8EA9-4285-80E1-D633D67C6F14}">
  <ds:schemaRefs/>
</ds:datastoreItem>
</file>

<file path=customXml/itemProps11.xml><?xml version="1.0" encoding="utf-8"?>
<ds:datastoreItem xmlns:ds="http://schemas.openxmlformats.org/officeDocument/2006/customXml" ds:itemID="{26E703B0-2B5E-4B62-B4F9-D83E98357A6A}">
  <ds:schemaRefs/>
</ds:datastoreItem>
</file>

<file path=customXml/itemProps12.xml><?xml version="1.0" encoding="utf-8"?>
<ds:datastoreItem xmlns:ds="http://schemas.openxmlformats.org/officeDocument/2006/customXml" ds:itemID="{0241EEF7-9C1F-42F0-8E94-51DD6CA1A09A}">
  <ds:schemaRefs/>
</ds:datastoreItem>
</file>

<file path=customXml/itemProps13.xml><?xml version="1.0" encoding="utf-8"?>
<ds:datastoreItem xmlns:ds="http://schemas.openxmlformats.org/officeDocument/2006/customXml" ds:itemID="{DBF136A8-29F9-4062-A4BB-2E13AE4822EA}">
  <ds:schemaRefs/>
</ds:datastoreItem>
</file>

<file path=customXml/itemProps14.xml><?xml version="1.0" encoding="utf-8"?>
<ds:datastoreItem xmlns:ds="http://schemas.openxmlformats.org/officeDocument/2006/customXml" ds:itemID="{95B3F03B-DD97-4936-AE30-B1C45DC01AF0}">
  <ds:schemaRefs/>
</ds:datastoreItem>
</file>

<file path=customXml/itemProps15.xml><?xml version="1.0" encoding="utf-8"?>
<ds:datastoreItem xmlns:ds="http://schemas.openxmlformats.org/officeDocument/2006/customXml" ds:itemID="{5B6674CA-9B3F-4838-802C-318DC4243CE2}">
  <ds:schemaRefs/>
</ds:datastoreItem>
</file>

<file path=customXml/itemProps16.xml><?xml version="1.0" encoding="utf-8"?>
<ds:datastoreItem xmlns:ds="http://schemas.openxmlformats.org/officeDocument/2006/customXml" ds:itemID="{8FCD406B-3463-4B2A-B1B3-82E23987BF27}">
  <ds:schemaRefs/>
</ds:datastoreItem>
</file>

<file path=customXml/itemProps17.xml><?xml version="1.0" encoding="utf-8"?>
<ds:datastoreItem xmlns:ds="http://schemas.openxmlformats.org/officeDocument/2006/customXml" ds:itemID="{3F11317E-47F0-4223-8956-75E4E8773DBC}">
  <ds:schemaRefs/>
</ds:datastoreItem>
</file>

<file path=customXml/itemProps18.xml><?xml version="1.0" encoding="utf-8"?>
<ds:datastoreItem xmlns:ds="http://schemas.openxmlformats.org/officeDocument/2006/customXml" ds:itemID="{2C3C3C1B-486A-487C-905F-929709A3506A}">
  <ds:schemaRefs/>
</ds:datastoreItem>
</file>

<file path=customXml/itemProps19.xml><?xml version="1.0" encoding="utf-8"?>
<ds:datastoreItem xmlns:ds="http://schemas.openxmlformats.org/officeDocument/2006/customXml" ds:itemID="{80A5E5B9-2BDE-481F-B4DD-FDE31436043D}">
  <ds:schemaRefs/>
</ds:datastoreItem>
</file>

<file path=customXml/itemProps2.xml><?xml version="1.0" encoding="utf-8"?>
<ds:datastoreItem xmlns:ds="http://schemas.openxmlformats.org/officeDocument/2006/customXml" ds:itemID="{05914E1A-1A85-4BCB-817D-061007C0FCD2}">
  <ds:schemaRefs/>
</ds:datastoreItem>
</file>

<file path=customXml/itemProps20.xml><?xml version="1.0" encoding="utf-8"?>
<ds:datastoreItem xmlns:ds="http://schemas.openxmlformats.org/officeDocument/2006/customXml" ds:itemID="{73E4A82B-2F30-4887-8E89-C37963BF506F}">
  <ds:schemaRefs>
    <ds:schemaRef ds:uri="http://schemas.microsoft.com/DataMashup"/>
  </ds:schemaRefs>
</ds:datastoreItem>
</file>

<file path=customXml/itemProps3.xml><?xml version="1.0" encoding="utf-8"?>
<ds:datastoreItem xmlns:ds="http://schemas.openxmlformats.org/officeDocument/2006/customXml" ds:itemID="{89E4FFDD-00DE-48AB-94E5-0708810F7A70}">
  <ds:schemaRefs/>
</ds:datastoreItem>
</file>

<file path=customXml/itemProps4.xml><?xml version="1.0" encoding="utf-8"?>
<ds:datastoreItem xmlns:ds="http://schemas.openxmlformats.org/officeDocument/2006/customXml" ds:itemID="{D8052C6A-9314-4B51-829D-779AF5CD64B3}">
  <ds:schemaRefs/>
</ds:datastoreItem>
</file>

<file path=customXml/itemProps5.xml><?xml version="1.0" encoding="utf-8"?>
<ds:datastoreItem xmlns:ds="http://schemas.openxmlformats.org/officeDocument/2006/customXml" ds:itemID="{DB142047-6C84-4855-8074-06B8A0514526}">
  <ds:schemaRefs/>
</ds:datastoreItem>
</file>

<file path=customXml/itemProps6.xml><?xml version="1.0" encoding="utf-8"?>
<ds:datastoreItem xmlns:ds="http://schemas.openxmlformats.org/officeDocument/2006/customXml" ds:itemID="{DFC49292-8479-4460-9A78-212D43159C22}">
  <ds:schemaRefs/>
</ds:datastoreItem>
</file>

<file path=customXml/itemProps7.xml><?xml version="1.0" encoding="utf-8"?>
<ds:datastoreItem xmlns:ds="http://schemas.openxmlformats.org/officeDocument/2006/customXml" ds:itemID="{4B656677-7547-44E6-B6F8-7788A429CE8B}">
  <ds:schemaRefs/>
</ds:datastoreItem>
</file>

<file path=customXml/itemProps8.xml><?xml version="1.0" encoding="utf-8"?>
<ds:datastoreItem xmlns:ds="http://schemas.openxmlformats.org/officeDocument/2006/customXml" ds:itemID="{46B23B67-2FA4-43C1-9735-07ED01E61FF7}">
  <ds:schemaRefs/>
</ds:datastoreItem>
</file>

<file path=customXml/itemProps9.xml><?xml version="1.0" encoding="utf-8"?>
<ds:datastoreItem xmlns:ds="http://schemas.openxmlformats.org/officeDocument/2006/customXml" ds:itemID="{01DFF984-9FDD-4799-A9B7-468F0EE4532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Calculation</vt:lpstr>
    </vt:vector>
  </TitlesOfParts>
  <Company>XelPlus.com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cp:lastModifiedBy>anick</cp:lastModifiedBy>
  <dcterms:created xsi:type="dcterms:W3CDTF">2020-04-06T08:43:01Z</dcterms:created>
  <dcterms:modified xsi:type="dcterms:W3CDTF">2022-09-29T20:17:38Z</dcterms:modified>
</cp:coreProperties>
</file>