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<sst xmlns="http://schemas.openxmlformats.org/spreadsheetml/2006/main" count="85" uniqueCount="39">
  <si>
    <t>Gulaschskalierer</t>
  </si>
  <si>
    <t>Anzahl der Portionen</t>
  </si>
  <si>
    <t>vegan? (Ja oder Nein)</t>
  </si>
  <si>
    <t>Ja</t>
  </si>
  <si>
    <t>SI-Einheiten?* (Ja oder Nein)</t>
  </si>
  <si>
    <t>Nein</t>
  </si>
  <si>
    <t>g</t>
  </si>
  <si>
    <t>*rechnet bei einigen Zutaten Massen in 
Stückzahlen, TL bzw. Zehen um. 
Feature ist nicht getestet....</t>
  </si>
  <si>
    <t>Paprika mix TK</t>
  </si>
  <si>
    <t>Kartoffeln frisch</t>
  </si>
  <si>
    <t>ml</t>
  </si>
  <si>
    <t>passierte Tomaten</t>
  </si>
  <si>
    <t>Tomaten in Stücken</t>
  </si>
  <si>
    <t>Rotwein</t>
  </si>
  <si>
    <t>Karotten gewürfelt TK</t>
  </si>
  <si>
    <t>Gemüsebrühe</t>
  </si>
  <si>
    <t>Paprika edelsüss</t>
  </si>
  <si>
    <t>Paprika rosenscharf</t>
  </si>
  <si>
    <t>Pfeffer schwarz</t>
  </si>
  <si>
    <t>Knoblauch TK</t>
  </si>
  <si>
    <t>Zwiebeln gewürfelt TK</t>
  </si>
  <si>
    <t>Tomatenmark</t>
  </si>
  <si>
    <t>Zucker</t>
  </si>
  <si>
    <t>Majoran</t>
  </si>
  <si>
    <t>Thymian</t>
  </si>
  <si>
    <t>Oregano</t>
  </si>
  <si>
    <t>Kg</t>
  </si>
  <si>
    <t>Rinderfleisch vom Bug</t>
  </si>
  <si>
    <t>Knoblauch</t>
  </si>
  <si>
    <t>Zehe</t>
  </si>
  <si>
    <t>Teel</t>
  </si>
  <si>
    <t>Zwiebel</t>
  </si>
  <si>
    <t>Stück</t>
  </si>
  <si>
    <t>L</t>
  </si>
  <si>
    <t>Paprikapulver</t>
  </si>
  <si>
    <t>teel</t>
  </si>
  <si>
    <t>Pfeffer</t>
  </si>
  <si>
    <t>kg</t>
  </si>
  <si>
    <t>Sojaschnetzel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</si>
</sst>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8.0"/>
    </font>
    <font/>
    <font>
      <color rgb="FF000000"/>
      <name val="Verdana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4" numFmtId="2" xfId="0" applyFont="1" applyNumberFormat="1"/>
    <xf borderId="0" fillId="0" fontId="4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43"/>
    <col customWidth="1" min="2" max="2" width="17.86"/>
    <col customWidth="1" min="3" max="3" width="8.29"/>
  </cols>
  <sheetData>
    <row r="1">
      <c r="A1" s="1" t="s">
        <v>0</v>
      </c>
    </row>
    <row r="2">
      <c r="A2" s="2" t="s">
        <v>1</v>
      </c>
      <c r="B2" s="3">
        <v>6.0</v>
      </c>
    </row>
    <row r="3">
      <c r="A3" s="2" t="s">
        <v>2</v>
      </c>
      <c r="B3" s="3" t="s">
        <v>3</v>
      </c>
    </row>
    <row r="4">
      <c r="A4" s="2" t="s">
        <v>4</v>
      </c>
      <c r="B4" s="3" t="s">
        <v>5</v>
      </c>
      <c r="D4" s="4"/>
    </row>
    <row r="5">
      <c r="C5" s="5"/>
      <c r="D5" s="6"/>
    </row>
    <row r="6">
      <c r="B6" s="7">
        <f>IF(B3="Ja",A58*1000,A39*1000)</f>
        <v>240</v>
      </c>
      <c r="C6" s="5" t="s">
        <v>6</v>
      </c>
      <c r="D6" s="6" t="str">
        <f>IF(B3="Ja","Sojaschnetzel","Rinderfleisch vom Bug")</f>
        <v>Sojaschnetzel</v>
      </c>
    </row>
    <row r="7">
      <c r="A7" s="5" t="s">
        <v>7</v>
      </c>
      <c r="B7" s="7">
        <f t="shared" ref="B7:B12" si="1">A40*1000</f>
        <v>450</v>
      </c>
      <c r="C7" s="5" t="s">
        <v>6</v>
      </c>
      <c r="D7" s="6" t="s">
        <v>8</v>
      </c>
    </row>
    <row r="8">
      <c r="B8" s="7">
        <f t="shared" si="1"/>
        <v>480</v>
      </c>
      <c r="C8" s="5" t="s">
        <v>6</v>
      </c>
      <c r="D8" s="6" t="s">
        <v>9</v>
      </c>
    </row>
    <row r="9">
      <c r="B9" s="7">
        <f t="shared" si="1"/>
        <v>240</v>
      </c>
      <c r="C9" s="5" t="s">
        <v>10</v>
      </c>
      <c r="D9" s="6" t="s">
        <v>11</v>
      </c>
    </row>
    <row r="10">
      <c r="B10" s="7">
        <f t="shared" si="1"/>
        <v>240</v>
      </c>
      <c r="C10" s="5" t="s">
        <v>10</v>
      </c>
      <c r="D10" s="6" t="s">
        <v>12</v>
      </c>
    </row>
    <row r="11">
      <c r="B11" s="7">
        <f t="shared" si="1"/>
        <v>120</v>
      </c>
      <c r="C11" s="5" t="s">
        <v>10</v>
      </c>
      <c r="D11" s="6" t="s">
        <v>13</v>
      </c>
    </row>
    <row r="12">
      <c r="B12" s="7">
        <f t="shared" si="1"/>
        <v>150</v>
      </c>
      <c r="C12" s="5" t="s">
        <v>6</v>
      </c>
      <c r="D12" s="6" t="s">
        <v>14</v>
      </c>
    </row>
    <row r="13">
      <c r="B13" s="7">
        <f>IF(B3="Ja",A55*1000,A46*1000)</f>
        <v>600</v>
      </c>
      <c r="C13" s="5" t="s">
        <v>10</v>
      </c>
      <c r="D13" s="6" t="s">
        <v>15</v>
      </c>
    </row>
    <row r="14">
      <c r="B14" s="8">
        <f>IF(B4="Nein",A47*1000/6,A47*1000)</f>
        <v>1</v>
      </c>
      <c r="C14" s="7" t="str">
        <f>IF(B4="Nein","TL","g")</f>
        <v>TL</v>
      </c>
      <c r="D14" s="6" t="s">
        <v>16</v>
      </c>
    </row>
    <row r="15">
      <c r="B15" s="8">
        <f>IF(B4="Nein",A48*1000/6,A48*1000)</f>
        <v>0.5</v>
      </c>
      <c r="C15" s="7" t="str">
        <f>IF(B4="Nein","TL","g")</f>
        <v>TL</v>
      </c>
      <c r="D15" s="6" t="s">
        <v>17</v>
      </c>
    </row>
    <row r="16">
      <c r="B16" s="8">
        <f>IF(B4="Nein",A49*1000/2.5,A49*1000)</f>
        <v>0.48</v>
      </c>
      <c r="C16" s="7" t="str">
        <f>IF(B4="Nein","TL","g")</f>
        <v>TL</v>
      </c>
      <c r="D16" s="6" t="s">
        <v>18</v>
      </c>
    </row>
    <row r="17">
      <c r="B17" s="8">
        <f>IF(B4="Nein",A50*1000/3,A50*1000)</f>
        <v>2</v>
      </c>
      <c r="C17" s="7" t="str">
        <f>IF(B4="Nein","Zehen","g")</f>
        <v>Zehen</v>
      </c>
      <c r="D17" s="6" t="s">
        <v>19</v>
      </c>
    </row>
    <row r="18">
      <c r="B18" s="8">
        <f>IF(B4="Nein",A51*1000/82,A51*1000)</f>
        <v>1.829268293</v>
      </c>
      <c r="C18" s="7" t="str">
        <f>IF(B4="Nein","Stück","g")</f>
        <v>Stück</v>
      </c>
      <c r="D18" s="6" t="s">
        <v>20</v>
      </c>
    </row>
    <row r="19">
      <c r="B19" s="9">
        <f>A56*1000</f>
        <v>60</v>
      </c>
      <c r="C19" s="2" t="s">
        <v>6</v>
      </c>
      <c r="D19" s="2" t="s">
        <v>21</v>
      </c>
    </row>
    <row r="20">
      <c r="B20" s="8">
        <f>IF(B4="Nein",A57*1000/5,A57*1000)</f>
        <v>1.2</v>
      </c>
      <c r="C20" s="7" t="str">
        <f>IF(B4="Nein","TL","g")</f>
        <v>TL</v>
      </c>
      <c r="D20" s="2" t="s">
        <v>22</v>
      </c>
    </row>
    <row r="22">
      <c r="D22" s="6" t="s">
        <v>23</v>
      </c>
    </row>
    <row r="23">
      <c r="D23" s="6" t="s">
        <v>24</v>
      </c>
    </row>
    <row r="24">
      <c r="D24" s="6" t="s">
        <v>25</v>
      </c>
    </row>
    <row r="39">
      <c r="A39" s="7">
        <f>B39/100*B2</f>
        <v>0.54</v>
      </c>
      <c r="B39" s="5">
        <v>9.0</v>
      </c>
      <c r="C39" s="5" t="s">
        <v>26</v>
      </c>
      <c r="D39" s="6" t="s">
        <v>27</v>
      </c>
      <c r="G39" s="5" t="s">
        <v>28</v>
      </c>
      <c r="H39" s="5">
        <v>1.0</v>
      </c>
      <c r="I39" s="5" t="s">
        <v>29</v>
      </c>
      <c r="J39" s="5">
        <v>3.0</v>
      </c>
      <c r="K39" s="5" t="s">
        <v>6</v>
      </c>
    </row>
    <row r="40">
      <c r="A40" s="7">
        <f>B40/100*B2</f>
        <v>0.45</v>
      </c>
      <c r="B40" s="5">
        <v>7.5</v>
      </c>
      <c r="C40" s="5" t="s">
        <v>26</v>
      </c>
      <c r="D40" s="6" t="s">
        <v>8</v>
      </c>
      <c r="G40" s="5" t="s">
        <v>22</v>
      </c>
      <c r="H40" s="5">
        <v>1.0</v>
      </c>
      <c r="I40" s="5" t="s">
        <v>30</v>
      </c>
      <c r="J40" s="5">
        <v>5.0</v>
      </c>
      <c r="K40" s="5" t="s">
        <v>6</v>
      </c>
    </row>
    <row r="41">
      <c r="A41" s="7">
        <f>B41/100*B2</f>
        <v>0.48</v>
      </c>
      <c r="B41" s="5">
        <v>8.0</v>
      </c>
      <c r="C41" s="5" t="s">
        <v>26</v>
      </c>
      <c r="D41" s="6" t="s">
        <v>9</v>
      </c>
      <c r="G41" s="5" t="s">
        <v>31</v>
      </c>
      <c r="H41" s="5">
        <v>1.0</v>
      </c>
      <c r="I41" s="5" t="s">
        <v>32</v>
      </c>
      <c r="J41" s="5">
        <v>82.0</v>
      </c>
      <c r="K41" s="5" t="s">
        <v>6</v>
      </c>
    </row>
    <row r="42">
      <c r="A42" s="7">
        <f>B42/100*B2</f>
        <v>0.24</v>
      </c>
      <c r="B42" s="5">
        <v>4.0</v>
      </c>
      <c r="C42" s="5" t="s">
        <v>33</v>
      </c>
      <c r="D42" s="6" t="s">
        <v>11</v>
      </c>
      <c r="G42" s="5" t="s">
        <v>34</v>
      </c>
      <c r="H42" s="5">
        <v>1.0</v>
      </c>
      <c r="I42" s="5" t="s">
        <v>35</v>
      </c>
      <c r="J42" s="5">
        <v>6.0</v>
      </c>
      <c r="K42" s="5" t="s">
        <v>6</v>
      </c>
    </row>
    <row r="43">
      <c r="A43" s="7">
        <f>B43/100*B2</f>
        <v>0.24</v>
      </c>
      <c r="B43" s="5">
        <v>4.0</v>
      </c>
      <c r="C43" s="5" t="s">
        <v>33</v>
      </c>
      <c r="D43" s="6" t="s">
        <v>12</v>
      </c>
      <c r="G43" s="5" t="s">
        <v>36</v>
      </c>
      <c r="H43" s="5">
        <v>1.0</v>
      </c>
      <c r="I43" s="5" t="s">
        <v>30</v>
      </c>
      <c r="J43" s="5">
        <v>2.5</v>
      </c>
      <c r="K43" s="5" t="s">
        <v>6</v>
      </c>
    </row>
    <row r="44">
      <c r="A44" s="7">
        <f>B44/100*B2</f>
        <v>0.12</v>
      </c>
      <c r="B44" s="5">
        <v>2.0</v>
      </c>
      <c r="C44" s="5" t="s">
        <v>33</v>
      </c>
      <c r="D44" s="6" t="s">
        <v>13</v>
      </c>
    </row>
    <row r="45">
      <c r="A45" s="7">
        <f>B45/100*B2</f>
        <v>0.15</v>
      </c>
      <c r="B45" s="5">
        <v>2.5</v>
      </c>
      <c r="C45" s="5" t="s">
        <v>26</v>
      </c>
      <c r="D45" s="6" t="s">
        <v>14</v>
      </c>
    </row>
    <row r="46">
      <c r="A46" s="7">
        <f>B46/100*B2</f>
        <v>0.12</v>
      </c>
      <c r="B46" s="5">
        <v>2.0</v>
      </c>
      <c r="C46" s="5" t="s">
        <v>33</v>
      </c>
      <c r="D46" s="6" t="s">
        <v>15</v>
      </c>
    </row>
    <row r="47">
      <c r="A47" s="7">
        <f>B47/100*B2</f>
        <v>0.006</v>
      </c>
      <c r="B47" s="5">
        <v>0.1</v>
      </c>
      <c r="C47" s="5" t="s">
        <v>26</v>
      </c>
      <c r="D47" s="6" t="s">
        <v>16</v>
      </c>
    </row>
    <row r="48">
      <c r="A48" s="7">
        <f>B48/100*B2</f>
        <v>0.003</v>
      </c>
      <c r="B48" s="5">
        <v>0.05</v>
      </c>
      <c r="C48" s="5" t="s">
        <v>26</v>
      </c>
      <c r="D48" s="6" t="s">
        <v>17</v>
      </c>
    </row>
    <row r="49">
      <c r="A49" s="7">
        <f>B49/100*B2</f>
        <v>0.0012</v>
      </c>
      <c r="B49" s="5">
        <v>0.02</v>
      </c>
      <c r="C49" s="5" t="s">
        <v>26</v>
      </c>
      <c r="D49" s="6" t="s">
        <v>18</v>
      </c>
    </row>
    <row r="50">
      <c r="A50" s="7">
        <f>B50/100*B2</f>
        <v>0.006</v>
      </c>
      <c r="B50" s="5">
        <v>0.1</v>
      </c>
      <c r="C50" s="5" t="s">
        <v>26</v>
      </c>
      <c r="D50" s="6" t="s">
        <v>19</v>
      </c>
    </row>
    <row r="51">
      <c r="A51" s="7">
        <f>B51/100*B2</f>
        <v>0.15</v>
      </c>
      <c r="B51" s="5">
        <v>2.5</v>
      </c>
      <c r="C51" s="5" t="s">
        <v>26</v>
      </c>
      <c r="D51" s="6" t="s">
        <v>20</v>
      </c>
    </row>
    <row r="52">
      <c r="A52" s="7">
        <f>B52/100*B49</f>
        <v>0</v>
      </c>
      <c r="D52" s="6" t="s">
        <v>23</v>
      </c>
    </row>
    <row r="53">
      <c r="D53" s="6" t="s">
        <v>24</v>
      </c>
    </row>
    <row r="54">
      <c r="D54" s="6" t="s">
        <v>25</v>
      </c>
    </row>
    <row r="55">
      <c r="A55" s="7">
        <f>B55/100*B2</f>
        <v>0.6</v>
      </c>
      <c r="B55" s="5">
        <v>10.0</v>
      </c>
      <c r="C55" s="5" t="s">
        <v>33</v>
      </c>
      <c r="D55" s="5" t="s">
        <v>15</v>
      </c>
    </row>
    <row r="56">
      <c r="A56" s="7">
        <f>B56/100*B2</f>
        <v>0.06</v>
      </c>
      <c r="B56" s="5">
        <v>1.0</v>
      </c>
      <c r="C56" s="5" t="s">
        <v>26</v>
      </c>
      <c r="D56" s="5" t="s">
        <v>21</v>
      </c>
    </row>
    <row r="57">
      <c r="A57" s="7">
        <f>B57/100*B2</f>
        <v>0.006</v>
      </c>
      <c r="B57" s="5">
        <v>0.1</v>
      </c>
      <c r="C57" s="5" t="s">
        <v>37</v>
      </c>
      <c r="D57" s="5" t="s">
        <v>22</v>
      </c>
    </row>
    <row r="58">
      <c r="A58" s="7">
        <f>B58/100*B2</f>
        <v>0.24</v>
      </c>
      <c r="B58" s="5">
        <v>4.0</v>
      </c>
      <c r="C58" s="5" t="s">
        <v>37</v>
      </c>
      <c r="D58" s="5" t="s">
        <v>38</v>
      </c>
    </row>
  </sheetData>
  <mergeCells count="1">
    <mergeCell ref="A7:A11"/>
  </mergeCells>
  <drawing r:id="rId1"/>
</worksheet>
</file>