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ofT\MMA\RSM8522\Assignment 4\"/>
    </mc:Choice>
  </mc:AlternateContent>
  <xr:revisionPtr revIDLastSave="0" documentId="8_{51E75D2B-BE97-4A76-9FEA-DF4DB8DB6BF7}" xr6:coauthVersionLast="47" xr6:coauthVersionMax="47" xr10:uidLastSave="{00000000-0000-0000-0000-000000000000}"/>
  <bookViews>
    <workbookView xWindow="-120" yWindow="-120" windowWidth="38640" windowHeight="21120" xr2:uid="{157E5AF3-E3FE-4E58-AD8A-9A1D0256E365}"/>
  </bookViews>
  <sheets>
    <sheet name="Gain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" l="1"/>
  <c r="H20" i="2"/>
  <c r="H21" i="2"/>
  <c r="H22" i="2"/>
  <c r="H23" i="2"/>
  <c r="H24" i="2"/>
  <c r="H25" i="2"/>
  <c r="H26" i="2"/>
  <c r="H27" i="2"/>
  <c r="H18" i="2"/>
  <c r="H4" i="2"/>
  <c r="H5" i="2"/>
  <c r="H6" i="2"/>
  <c r="H7" i="2"/>
  <c r="H3" i="2"/>
  <c r="F18" i="2"/>
  <c r="D28" i="2"/>
  <c r="F28" i="2" s="1"/>
  <c r="B28" i="2"/>
  <c r="E27" i="2"/>
  <c r="G27" i="2" s="1"/>
  <c r="C27" i="2"/>
  <c r="E26" i="2"/>
  <c r="C26" i="2"/>
  <c r="E25" i="2"/>
  <c r="G25" i="2" s="1"/>
  <c r="C25" i="2"/>
  <c r="E24" i="2"/>
  <c r="G24" i="2" s="1"/>
  <c r="C24" i="2"/>
  <c r="E23" i="2"/>
  <c r="G23" i="2" s="1"/>
  <c r="C23" i="2"/>
  <c r="E22" i="2"/>
  <c r="G22" i="2" s="1"/>
  <c r="C22" i="2"/>
  <c r="E21" i="2"/>
  <c r="C21" i="2"/>
  <c r="E20" i="2"/>
  <c r="C20" i="2"/>
  <c r="E19" i="2"/>
  <c r="G19" i="2" s="1"/>
  <c r="C19" i="2"/>
  <c r="E18" i="2"/>
  <c r="C18" i="2"/>
  <c r="D8" i="2"/>
  <c r="F6" i="2" s="1"/>
  <c r="B8" i="2"/>
  <c r="E7" i="2"/>
  <c r="C7" i="2"/>
  <c r="E6" i="2"/>
  <c r="G6" i="2" s="1"/>
  <c r="C6" i="2"/>
  <c r="E5" i="2"/>
  <c r="G5" i="2" s="1"/>
  <c r="C5" i="2"/>
  <c r="E4" i="2"/>
  <c r="G4" i="2" s="1"/>
  <c r="C4" i="2"/>
  <c r="E3" i="2"/>
  <c r="G3" i="2" s="1"/>
  <c r="C3" i="2"/>
  <c r="I19" i="1"/>
  <c r="I20" i="1"/>
  <c r="I21" i="1"/>
  <c r="I22" i="1"/>
  <c r="I23" i="1"/>
  <c r="I24" i="1"/>
  <c r="I25" i="1"/>
  <c r="I26" i="1"/>
  <c r="I27" i="1"/>
  <c r="I18" i="1"/>
  <c r="H19" i="1"/>
  <c r="H20" i="1"/>
  <c r="H21" i="1"/>
  <c r="H22" i="1"/>
  <c r="H23" i="1"/>
  <c r="H24" i="1"/>
  <c r="H25" i="1"/>
  <c r="H26" i="1"/>
  <c r="H27" i="1"/>
  <c r="G19" i="1"/>
  <c r="G20" i="1"/>
  <c r="G21" i="1"/>
  <c r="G22" i="1"/>
  <c r="G23" i="1"/>
  <c r="G24" i="1"/>
  <c r="G25" i="1"/>
  <c r="G26" i="1"/>
  <c r="G27" i="1"/>
  <c r="G18" i="1"/>
  <c r="E19" i="1"/>
  <c r="E20" i="1"/>
  <c r="E21" i="1"/>
  <c r="E22" i="1"/>
  <c r="E23" i="1"/>
  <c r="E24" i="1"/>
  <c r="E25" i="1"/>
  <c r="E26" i="1"/>
  <c r="E27" i="1"/>
  <c r="E18" i="1"/>
  <c r="C19" i="1"/>
  <c r="C20" i="1"/>
  <c r="C21" i="1"/>
  <c r="C22" i="1"/>
  <c r="C23" i="1"/>
  <c r="C24" i="1"/>
  <c r="C25" i="1"/>
  <c r="C26" i="1"/>
  <c r="C27" i="1"/>
  <c r="C18" i="1"/>
  <c r="F26" i="1"/>
  <c r="F25" i="1"/>
  <c r="F24" i="1"/>
  <c r="F23" i="1"/>
  <c r="F22" i="1"/>
  <c r="D28" i="1"/>
  <c r="B28" i="1"/>
  <c r="F27" i="1"/>
  <c r="F21" i="1"/>
  <c r="F20" i="1"/>
  <c r="F19" i="1"/>
  <c r="F18" i="1"/>
  <c r="E7" i="1"/>
  <c r="E6" i="1"/>
  <c r="E5" i="1"/>
  <c r="E4" i="1"/>
  <c r="E3" i="1"/>
  <c r="C5" i="1"/>
  <c r="C6" i="1"/>
  <c r="C7" i="1"/>
  <c r="C4" i="1"/>
  <c r="C3" i="1"/>
  <c r="F4" i="1"/>
  <c r="F5" i="1"/>
  <c r="F6" i="1"/>
  <c r="F7" i="1"/>
  <c r="F3" i="1"/>
  <c r="D8" i="1"/>
  <c r="B8" i="1"/>
  <c r="F3" i="2" l="1"/>
  <c r="G7" i="2"/>
  <c r="G20" i="2"/>
  <c r="F27" i="2"/>
  <c r="F26" i="2"/>
  <c r="F25" i="2"/>
  <c r="G21" i="2"/>
  <c r="F24" i="2"/>
  <c r="F23" i="2"/>
  <c r="F22" i="2"/>
  <c r="F21" i="2"/>
  <c r="F20" i="2"/>
  <c r="F19" i="2"/>
  <c r="G18" i="2"/>
  <c r="G26" i="2"/>
  <c r="F5" i="2"/>
  <c r="F4" i="2"/>
  <c r="F8" i="2"/>
  <c r="F7" i="2"/>
  <c r="H3" i="1"/>
  <c r="I3" i="1" s="1"/>
  <c r="H4" i="1"/>
  <c r="I4" i="1" s="1"/>
  <c r="H5" i="1"/>
  <c r="H6" i="1"/>
  <c r="H7" i="1"/>
  <c r="F28" i="1"/>
  <c r="H18" i="1"/>
  <c r="F8" i="1"/>
  <c r="G6" i="1"/>
  <c r="G4" i="1"/>
  <c r="G3" i="1" l="1"/>
  <c r="G5" i="1"/>
  <c r="G7" i="1"/>
  <c r="I7" i="1"/>
  <c r="I5" i="1"/>
  <c r="I6" i="1"/>
</calcChain>
</file>

<file path=xl/sharedStrings.xml><?xml version="1.0" encoding="utf-8"?>
<sst xmlns="http://schemas.openxmlformats.org/spreadsheetml/2006/main" count="42" uniqueCount="15">
  <si>
    <t>Decile</t>
  </si>
  <si>
    <t>Num Customer</t>
  </si>
  <si>
    <t>Num Buyer</t>
  </si>
  <si>
    <t>Total</t>
  </si>
  <si>
    <t>Response Rate</t>
  </si>
  <si>
    <t>Cum Customer</t>
  </si>
  <si>
    <t>Cum Buyers</t>
  </si>
  <si>
    <t>Cum Response Rate</t>
  </si>
  <si>
    <t>Lift</t>
  </si>
  <si>
    <t>Cum Lift</t>
  </si>
  <si>
    <t>R Decile</t>
  </si>
  <si>
    <t>Logistic Regression Decile</t>
  </si>
  <si>
    <t>Gains</t>
  </si>
  <si>
    <t>Cum Gains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</si>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</sst>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10" fontId="0" fillId="0" borderId="0" xfId="1" applyNumberFormat="1" applyFont="1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1" applyNumberFormat="1" applyFont="1" applyBorder="1"/>
    <xf numFmtId="0" fontId="0" fillId="0" borderId="8" xfId="0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Fill="1" applyBorder="1"/>
    <xf numFmtId="10" fontId="0" fillId="0" borderId="5" xfId="1" applyNumberFormat="1" applyFont="1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 Decile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Gains!$G$2</c:f>
              <c:strCache>
                <c:ptCount val="1"/>
                <c:pt idx="0">
                  <c:v>Cum Gains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10</c:v>
                </c:pt>
              </c:numCache>
            </c:numRef>
          </c:xVal>
          <c:yVal>
            <c:numRef>
              <c:f>Gains!$G$3:$G$7</c:f>
              <c:numCache>
                <c:formatCode>0.00%</c:formatCode>
                <c:ptCount val="5"/>
                <c:pt idx="0">
                  <c:v>0.12871287128712872</c:v>
                </c:pt>
                <c:pt idx="1">
                  <c:v>0.22772277227722773</c:v>
                </c:pt>
                <c:pt idx="2">
                  <c:v>0.40594059405940597</c:v>
                </c:pt>
                <c:pt idx="3">
                  <c:v>0.68316831683168322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6-480E-8FEC-47F229DFC647}"/>
            </c:ext>
          </c:extLst>
        </c:ser>
        <c:ser>
          <c:idx val="1"/>
          <c:order val="1"/>
          <c:tx>
            <c:strRef>
              <c:f>Gains!$H$2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Gains!$A$3:$A$7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10</c:v>
                </c:pt>
              </c:numCache>
            </c:numRef>
          </c:xVal>
          <c:yVal>
            <c:numRef>
              <c:f>Gains!$H$3:$H$7</c:f>
              <c:numCache>
                <c:formatCode>0%</c:formatCode>
                <c:ptCount val="5"/>
                <c:pt idx="0">
                  <c:v>0.12333333333333334</c:v>
                </c:pt>
                <c:pt idx="1">
                  <c:v>0.18583333333333332</c:v>
                </c:pt>
                <c:pt idx="2">
                  <c:v>0.3125</c:v>
                </c:pt>
                <c:pt idx="3">
                  <c:v>0.63416666666666666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6-480E-8FEC-47F229DFC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271704"/>
        <c:axId val="777272360"/>
      </c:scatterChart>
      <c:valAx>
        <c:axId val="77727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72360"/>
        <c:crosses val="autoZero"/>
        <c:crossBetween val="midCat"/>
      </c:valAx>
      <c:valAx>
        <c:axId val="7772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7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Logistic Regression Decile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Gains!$G$17</c:f>
              <c:strCache>
                <c:ptCount val="1"/>
                <c:pt idx="0">
                  <c:v>Cum Gains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Gains!$A$18:$A$27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Gains!$G$18:$G$27</c:f>
              <c:numCache>
                <c:formatCode>0.00%</c:formatCode>
                <c:ptCount val="10"/>
                <c:pt idx="0">
                  <c:v>0.28712871287128711</c:v>
                </c:pt>
                <c:pt idx="1">
                  <c:v>0.51485148514851486</c:v>
                </c:pt>
                <c:pt idx="2">
                  <c:v>0.60396039603960394</c:v>
                </c:pt>
                <c:pt idx="3">
                  <c:v>0.69306930693069302</c:v>
                </c:pt>
                <c:pt idx="4">
                  <c:v>0.75247524752475248</c:v>
                </c:pt>
                <c:pt idx="5">
                  <c:v>0.82178217821782173</c:v>
                </c:pt>
                <c:pt idx="6">
                  <c:v>0.90099009900990101</c:v>
                </c:pt>
                <c:pt idx="7">
                  <c:v>0.96039603960396036</c:v>
                </c:pt>
                <c:pt idx="8">
                  <c:v>0.99009900990099009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0-466B-ACDC-FAD31174EF2C}"/>
            </c:ext>
          </c:extLst>
        </c:ser>
        <c:ser>
          <c:idx val="1"/>
          <c:order val="1"/>
          <c:tx>
            <c:strRef>
              <c:f>Gains!$H$17</c:f>
              <c:strCache>
                <c:ptCount val="1"/>
                <c:pt idx="0">
                  <c:v>ref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Gains!$A$18:$A$27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Gains!$H$18:$H$27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30-466B-ACDC-FAD31174E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691784"/>
        <c:axId val="777690800"/>
      </c:scatterChart>
      <c:valAx>
        <c:axId val="77769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90800"/>
        <c:crosses val="autoZero"/>
        <c:crossBetween val="midCat"/>
      </c:valAx>
      <c:valAx>
        <c:axId val="7776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9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Cum Lift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10</c:v>
                </c:pt>
              </c:numCache>
            </c:numRef>
          </c:xVal>
          <c:yVal>
            <c:numRef>
              <c:f>Sheet1!$I$3:$I$7</c:f>
              <c:numCache>
                <c:formatCode>0.00</c:formatCode>
                <c:ptCount val="5"/>
                <c:pt idx="0">
                  <c:v>104.36178753010437</c:v>
                </c:pt>
                <c:pt idx="1">
                  <c:v>122.54140212227502</c:v>
                </c:pt>
                <c:pt idx="2">
                  <c:v>129.9009900990099</c:v>
                </c:pt>
                <c:pt idx="3">
                  <c:v>107.72693563705911</c:v>
                </c:pt>
                <c:pt idx="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02-49AA-8F7D-C69360F72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24872"/>
        <c:axId val="779123232"/>
      </c:scatterChart>
      <c:valAx>
        <c:axId val="77912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23232"/>
        <c:crosses val="autoZero"/>
        <c:crossBetween val="midCat"/>
      </c:valAx>
      <c:valAx>
        <c:axId val="7791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2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Sheet1!$I$17</c:f>
              <c:strCache>
                <c:ptCount val="1"/>
                <c:pt idx="0">
                  <c:v>Cum Lift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Sheet1!$I$18:$I$27</c:f>
              <c:numCache>
                <c:formatCode>0.00</c:formatCode>
                <c:ptCount val="10"/>
                <c:pt idx="0">
                  <c:v>287.12871287128712</c:v>
                </c:pt>
                <c:pt idx="1">
                  <c:v>257.42574257425741</c:v>
                </c:pt>
                <c:pt idx="2">
                  <c:v>201.32013201320134</c:v>
                </c:pt>
                <c:pt idx="3">
                  <c:v>173.26732673267327</c:v>
                </c:pt>
                <c:pt idx="4">
                  <c:v>150.49504950495049</c:v>
                </c:pt>
                <c:pt idx="5">
                  <c:v>136.96369636963698</c:v>
                </c:pt>
                <c:pt idx="6">
                  <c:v>128.71287128712871</c:v>
                </c:pt>
                <c:pt idx="7">
                  <c:v>120.04950495049505</c:v>
                </c:pt>
                <c:pt idx="8">
                  <c:v>110.01100110010999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CB-48A2-BBCE-7D1B585CD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94512"/>
        <c:axId val="768193200"/>
      </c:scatterChart>
      <c:valAx>
        <c:axId val="7681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93200"/>
        <c:crosses val="autoZero"/>
        <c:crossBetween val="midCat"/>
      </c:valAx>
      <c:valAx>
        <c:axId val="7681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9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0</xdr:row>
      <xdr:rowOff>90487</xdr:rowOff>
    </xdr:from>
    <xdr:to>
      <xdr:col>17</xdr:col>
      <xdr:colOff>495300</xdr:colOff>
      <xdr:row>14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A20D68-AE7F-4AD1-B5D0-A64167A6D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20</xdr:row>
      <xdr:rowOff>61912</xdr:rowOff>
    </xdr:from>
    <xdr:to>
      <xdr:col>21</xdr:col>
      <xdr:colOff>28575</xdr:colOff>
      <xdr:row>34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392C8F-D2EC-41AC-B0D1-33B8A38E1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2</xdr:row>
      <xdr:rowOff>80962</xdr:rowOff>
    </xdr:from>
    <xdr:to>
      <xdr:col>19</xdr:col>
      <xdr:colOff>590550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D4316-8231-4D17-8ECF-FCEFE2DD9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285750</xdr:colOff>
      <xdr:row>17</xdr:row>
      <xdr:rowOff>138112</xdr:rowOff>
    </xdr:from>
    <xdr:to>
      <xdr:col>19</xdr:col>
      <xdr:colOff>590550</xdr:colOff>
      <xdr:row>32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5D0CE3-491D-4473-A127-9FE5CE782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C2860-2013-40E5-A8FC-234D3418C3A6}">
  <dimension ref="A1:H28"/>
  <sheetViews>
    <sheetView tabSelected="1" workbookViewId="0">
      <selection activeCell="U6" sqref="U6"/>
    </sheetView>
  </sheetViews>
  <sheetFormatPr defaultRowHeight="15" x14ac:dyDescent="0.25"/>
  <cols>
    <col min="2" max="2" width="14.42578125" bestFit="1" customWidth="1"/>
    <col min="3" max="3" width="14.140625" bestFit="1" customWidth="1"/>
    <col min="4" max="4" width="10.85546875" bestFit="1" customWidth="1"/>
    <col min="5" max="5" width="11.42578125" bestFit="1" customWidth="1"/>
    <col min="6" max="6" width="14.140625" bestFit="1" customWidth="1"/>
    <col min="7" max="7" width="10.7109375" customWidth="1"/>
    <col min="8" max="8" width="8.85546875" customWidth="1"/>
    <col min="9" max="9" width="9.85546875" customWidth="1"/>
    <col min="22" max="22" width="11.5703125" customWidth="1"/>
    <col min="25" max="25" width="12.140625" customWidth="1"/>
  </cols>
  <sheetData>
    <row r="1" spans="1:8" ht="15.75" thickBot="1" x14ac:dyDescent="0.3">
      <c r="A1" s="19" t="s">
        <v>10</v>
      </c>
      <c r="B1" s="20"/>
      <c r="C1" s="20"/>
      <c r="D1" s="20"/>
      <c r="E1" s="20"/>
      <c r="F1" s="20"/>
      <c r="G1" s="21"/>
    </row>
    <row r="2" spans="1:8" ht="15.75" thickBot="1" x14ac:dyDescent="0.3">
      <c r="A2" s="14" t="s">
        <v>0</v>
      </c>
      <c r="B2" s="15" t="s">
        <v>1</v>
      </c>
      <c r="C2" s="15" t="s">
        <v>5</v>
      </c>
      <c r="D2" s="15" t="s">
        <v>2</v>
      </c>
      <c r="E2" s="15" t="s">
        <v>6</v>
      </c>
      <c r="F2" s="15" t="s">
        <v>12</v>
      </c>
      <c r="G2" s="16" t="s">
        <v>13</v>
      </c>
      <c r="H2" s="22" t="s">
        <v>14</v>
      </c>
    </row>
    <row r="3" spans="1:8" x14ac:dyDescent="0.25">
      <c r="A3" s="5">
        <v>1</v>
      </c>
      <c r="B3" s="6">
        <v>148</v>
      </c>
      <c r="C3" s="6">
        <f>SUM(B$3:B3)</f>
        <v>148</v>
      </c>
      <c r="D3" s="6">
        <v>13</v>
      </c>
      <c r="E3" s="6">
        <f>SUM(D$3:D3)</f>
        <v>13</v>
      </c>
      <c r="F3" s="7">
        <f>D3/$D$8</f>
        <v>0.12871287128712872</v>
      </c>
      <c r="G3" s="18">
        <f>E3/$D$8</f>
        <v>0.12871287128712872</v>
      </c>
      <c r="H3" s="1">
        <f>C3/$B$8</f>
        <v>0.12333333333333334</v>
      </c>
    </row>
    <row r="4" spans="1:8" x14ac:dyDescent="0.25">
      <c r="A4" s="5">
        <v>2</v>
      </c>
      <c r="B4" s="6">
        <v>75</v>
      </c>
      <c r="C4" s="6">
        <f>SUM(B$3:B4)</f>
        <v>223</v>
      </c>
      <c r="D4" s="6">
        <v>10</v>
      </c>
      <c r="E4" s="6">
        <f>SUM(D$3:D4)</f>
        <v>23</v>
      </c>
      <c r="F4" s="7">
        <f t="shared" ref="F4:F6" si="0">D4/$D$8</f>
        <v>9.9009900990099015E-2</v>
      </c>
      <c r="G4" s="18">
        <f t="shared" ref="G4:G7" si="1">E4/$D$8</f>
        <v>0.22772277227722773</v>
      </c>
      <c r="H4" s="1">
        <f t="shared" ref="H4:H7" si="2">C4/$B$8</f>
        <v>0.18583333333333332</v>
      </c>
    </row>
    <row r="5" spans="1:8" x14ac:dyDescent="0.25">
      <c r="A5" s="5">
        <v>3</v>
      </c>
      <c r="B5" s="6">
        <v>152</v>
      </c>
      <c r="C5" s="6">
        <f>SUM(B$3:B5)</f>
        <v>375</v>
      </c>
      <c r="D5" s="6">
        <v>18</v>
      </c>
      <c r="E5" s="6">
        <f>SUM(D$3:D5)</f>
        <v>41</v>
      </c>
      <c r="F5" s="7">
        <f t="shared" si="0"/>
        <v>0.17821782178217821</v>
      </c>
      <c r="G5" s="18">
        <f t="shared" si="1"/>
        <v>0.40594059405940597</v>
      </c>
      <c r="H5" s="1">
        <f t="shared" si="2"/>
        <v>0.3125</v>
      </c>
    </row>
    <row r="6" spans="1:8" x14ac:dyDescent="0.25">
      <c r="A6" s="5">
        <v>7</v>
      </c>
      <c r="B6" s="6">
        <v>386</v>
      </c>
      <c r="C6" s="6">
        <f>SUM(B$3:B6)</f>
        <v>761</v>
      </c>
      <c r="D6" s="6">
        <v>28</v>
      </c>
      <c r="E6" s="6">
        <f>SUM(D$3:D6)</f>
        <v>69</v>
      </c>
      <c r="F6" s="7">
        <f t="shared" si="0"/>
        <v>0.27722772277227725</v>
      </c>
      <c r="G6" s="18">
        <f t="shared" si="1"/>
        <v>0.68316831683168322</v>
      </c>
      <c r="H6" s="1">
        <f t="shared" si="2"/>
        <v>0.63416666666666666</v>
      </c>
    </row>
    <row r="7" spans="1:8" ht="15.75" thickBot="1" x14ac:dyDescent="0.3">
      <c r="A7" s="5">
        <v>10</v>
      </c>
      <c r="B7" s="6">
        <v>439</v>
      </c>
      <c r="C7" s="6">
        <f>SUM(B$3:B7)</f>
        <v>1200</v>
      </c>
      <c r="D7" s="6">
        <v>32</v>
      </c>
      <c r="E7" s="6">
        <f>SUM(D$3:D7)</f>
        <v>101</v>
      </c>
      <c r="F7" s="7">
        <f>D7/$D$8</f>
        <v>0.31683168316831684</v>
      </c>
      <c r="G7" s="18">
        <f t="shared" si="1"/>
        <v>1</v>
      </c>
      <c r="H7" s="1">
        <f t="shared" si="2"/>
        <v>1</v>
      </c>
    </row>
    <row r="8" spans="1:8" ht="15.75" thickBot="1" x14ac:dyDescent="0.3">
      <c r="A8" s="10" t="s">
        <v>3</v>
      </c>
      <c r="B8" s="11">
        <f>SUM(B3:B7)</f>
        <v>1200</v>
      </c>
      <c r="C8" s="11"/>
      <c r="D8" s="11">
        <f>SUM(D3:D7)</f>
        <v>101</v>
      </c>
      <c r="E8" s="11"/>
      <c r="F8" s="12">
        <f>D8/B8</f>
        <v>8.4166666666666667E-2</v>
      </c>
      <c r="G8" s="13"/>
    </row>
    <row r="15" spans="1:8" ht="15.75" thickBot="1" x14ac:dyDescent="0.3"/>
    <row r="16" spans="1:8" ht="15.75" thickBot="1" x14ac:dyDescent="0.3">
      <c r="A16" s="19" t="s">
        <v>11</v>
      </c>
      <c r="B16" s="20"/>
      <c r="C16" s="20"/>
      <c r="D16" s="20"/>
      <c r="E16" s="20"/>
      <c r="F16" s="20"/>
      <c r="G16" s="21"/>
    </row>
    <row r="17" spans="1:8" ht="15.75" thickBot="1" x14ac:dyDescent="0.3">
      <c r="A17" s="14" t="s">
        <v>0</v>
      </c>
      <c r="B17" s="15" t="s">
        <v>1</v>
      </c>
      <c r="C17" s="15" t="s">
        <v>5</v>
      </c>
      <c r="D17" s="15" t="s">
        <v>2</v>
      </c>
      <c r="E17" s="15" t="s">
        <v>6</v>
      </c>
      <c r="F17" s="15" t="s">
        <v>12</v>
      </c>
      <c r="G17" s="16" t="s">
        <v>13</v>
      </c>
      <c r="H17" s="22" t="s">
        <v>14</v>
      </c>
    </row>
    <row r="18" spans="1:8" x14ac:dyDescent="0.25">
      <c r="A18" s="5">
        <v>1</v>
      </c>
      <c r="B18" s="6">
        <v>120</v>
      </c>
      <c r="C18" s="6">
        <f>SUM(B$18:B18)</f>
        <v>120</v>
      </c>
      <c r="D18" s="6">
        <v>29</v>
      </c>
      <c r="E18" s="6">
        <f>SUM(D$18:D18)</f>
        <v>29</v>
      </c>
      <c r="F18" s="7">
        <f>D18/$D$28</f>
        <v>0.28712871287128711</v>
      </c>
      <c r="G18" s="18">
        <f>E18/$D$28</f>
        <v>0.28712871287128711</v>
      </c>
      <c r="H18" s="1">
        <f>C18/$B$28</f>
        <v>0.1</v>
      </c>
    </row>
    <row r="19" spans="1:8" x14ac:dyDescent="0.25">
      <c r="A19" s="5">
        <v>2</v>
      </c>
      <c r="B19" s="6">
        <v>120</v>
      </c>
      <c r="C19" s="6">
        <f>SUM(B$18:B19)</f>
        <v>240</v>
      </c>
      <c r="D19" s="6">
        <v>23</v>
      </c>
      <c r="E19" s="6">
        <f>SUM(D$18:D19)</f>
        <v>52</v>
      </c>
      <c r="F19" s="7">
        <f t="shared" ref="F19:F27" si="3">D19/$D$28</f>
        <v>0.22772277227722773</v>
      </c>
      <c r="G19" s="18">
        <f t="shared" ref="G19:G27" si="4">E19/$D$28</f>
        <v>0.51485148514851486</v>
      </c>
      <c r="H19" s="1">
        <f t="shared" ref="H19:H27" si="5">C19/$B$28</f>
        <v>0.2</v>
      </c>
    </row>
    <row r="20" spans="1:8" x14ac:dyDescent="0.25">
      <c r="A20" s="5">
        <v>3</v>
      </c>
      <c r="B20" s="6">
        <v>120</v>
      </c>
      <c r="C20" s="6">
        <f>SUM(B$18:B20)</f>
        <v>360</v>
      </c>
      <c r="D20" s="6">
        <v>9</v>
      </c>
      <c r="E20" s="6">
        <f>SUM(D$18:D20)</f>
        <v>61</v>
      </c>
      <c r="F20" s="7">
        <f t="shared" si="3"/>
        <v>8.9108910891089105E-2</v>
      </c>
      <c r="G20" s="18">
        <f t="shared" si="4"/>
        <v>0.60396039603960394</v>
      </c>
      <c r="H20" s="1">
        <f t="shared" si="5"/>
        <v>0.3</v>
      </c>
    </row>
    <row r="21" spans="1:8" x14ac:dyDescent="0.25">
      <c r="A21" s="5">
        <v>4</v>
      </c>
      <c r="B21" s="6">
        <v>120</v>
      </c>
      <c r="C21" s="6">
        <f>SUM(B$18:B21)</f>
        <v>480</v>
      </c>
      <c r="D21" s="17">
        <v>9</v>
      </c>
      <c r="E21" s="6">
        <f>SUM(D$18:D21)</f>
        <v>70</v>
      </c>
      <c r="F21" s="7">
        <f t="shared" si="3"/>
        <v>8.9108910891089105E-2</v>
      </c>
      <c r="G21" s="18">
        <f t="shared" si="4"/>
        <v>0.69306930693069302</v>
      </c>
      <c r="H21" s="1">
        <f t="shared" si="5"/>
        <v>0.4</v>
      </c>
    </row>
    <row r="22" spans="1:8" x14ac:dyDescent="0.25">
      <c r="A22" s="5">
        <v>5</v>
      </c>
      <c r="B22" s="6">
        <v>120</v>
      </c>
      <c r="C22" s="6">
        <f>SUM(B$18:B22)</f>
        <v>600</v>
      </c>
      <c r="D22" s="17">
        <v>6</v>
      </c>
      <c r="E22" s="6">
        <f>SUM(D$18:D22)</f>
        <v>76</v>
      </c>
      <c r="F22" s="7">
        <f t="shared" si="3"/>
        <v>5.9405940594059403E-2</v>
      </c>
      <c r="G22" s="18">
        <f t="shared" si="4"/>
        <v>0.75247524752475248</v>
      </c>
      <c r="H22" s="1">
        <f t="shared" si="5"/>
        <v>0.5</v>
      </c>
    </row>
    <row r="23" spans="1:8" x14ac:dyDescent="0.25">
      <c r="A23" s="5">
        <v>6</v>
      </c>
      <c r="B23" s="6">
        <v>120</v>
      </c>
      <c r="C23" s="6">
        <f>SUM(B$18:B23)</f>
        <v>720</v>
      </c>
      <c r="D23" s="17">
        <v>7</v>
      </c>
      <c r="E23" s="6">
        <f>SUM(D$18:D23)</f>
        <v>83</v>
      </c>
      <c r="F23" s="7">
        <f t="shared" si="3"/>
        <v>6.9306930693069313E-2</v>
      </c>
      <c r="G23" s="18">
        <f t="shared" si="4"/>
        <v>0.82178217821782173</v>
      </c>
      <c r="H23" s="1">
        <f t="shared" si="5"/>
        <v>0.6</v>
      </c>
    </row>
    <row r="24" spans="1:8" x14ac:dyDescent="0.25">
      <c r="A24" s="5">
        <v>7</v>
      </c>
      <c r="B24" s="6">
        <v>120</v>
      </c>
      <c r="C24" s="6">
        <f>SUM(B$18:B24)</f>
        <v>840</v>
      </c>
      <c r="D24" s="17">
        <v>8</v>
      </c>
      <c r="E24" s="6">
        <f>SUM(D$18:D24)</f>
        <v>91</v>
      </c>
      <c r="F24" s="7">
        <f t="shared" si="3"/>
        <v>7.9207920792079209E-2</v>
      </c>
      <c r="G24" s="18">
        <f t="shared" si="4"/>
        <v>0.90099009900990101</v>
      </c>
      <c r="H24" s="1">
        <f t="shared" si="5"/>
        <v>0.7</v>
      </c>
    </row>
    <row r="25" spans="1:8" x14ac:dyDescent="0.25">
      <c r="A25" s="5">
        <v>8</v>
      </c>
      <c r="B25" s="6">
        <v>120</v>
      </c>
      <c r="C25" s="6">
        <f>SUM(B$18:B25)</f>
        <v>960</v>
      </c>
      <c r="D25" s="17">
        <v>6</v>
      </c>
      <c r="E25" s="6">
        <f>SUM(D$18:D25)</f>
        <v>97</v>
      </c>
      <c r="F25" s="7">
        <f t="shared" si="3"/>
        <v>5.9405940594059403E-2</v>
      </c>
      <c r="G25" s="18">
        <f t="shared" si="4"/>
        <v>0.96039603960396036</v>
      </c>
      <c r="H25" s="1">
        <f t="shared" si="5"/>
        <v>0.8</v>
      </c>
    </row>
    <row r="26" spans="1:8" x14ac:dyDescent="0.25">
      <c r="A26" s="5">
        <v>9</v>
      </c>
      <c r="B26" s="6">
        <v>120</v>
      </c>
      <c r="C26" s="6">
        <f>SUM(B$18:B26)</f>
        <v>1080</v>
      </c>
      <c r="D26" s="17">
        <v>3</v>
      </c>
      <c r="E26" s="6">
        <f>SUM(D$18:D26)</f>
        <v>100</v>
      </c>
      <c r="F26" s="7">
        <f t="shared" si="3"/>
        <v>2.9702970297029702E-2</v>
      </c>
      <c r="G26" s="18">
        <f t="shared" si="4"/>
        <v>0.99009900990099009</v>
      </c>
      <c r="H26" s="1">
        <f t="shared" si="5"/>
        <v>0.9</v>
      </c>
    </row>
    <row r="27" spans="1:8" ht="15.75" thickBot="1" x14ac:dyDescent="0.3">
      <c r="A27" s="5">
        <v>10</v>
      </c>
      <c r="B27" s="6">
        <v>120</v>
      </c>
      <c r="C27" s="6">
        <f>SUM(B$18:B27)</f>
        <v>1200</v>
      </c>
      <c r="D27" s="6">
        <v>1</v>
      </c>
      <c r="E27" s="6">
        <f>SUM(D$18:D27)</f>
        <v>101</v>
      </c>
      <c r="F27" s="7">
        <f t="shared" si="3"/>
        <v>9.9009900990099011E-3</v>
      </c>
      <c r="G27" s="18">
        <f t="shared" si="4"/>
        <v>1</v>
      </c>
      <c r="H27" s="1">
        <f t="shared" si="5"/>
        <v>1</v>
      </c>
    </row>
    <row r="28" spans="1:8" ht="15.75" thickBot="1" x14ac:dyDescent="0.3">
      <c r="A28" s="10" t="s">
        <v>3</v>
      </c>
      <c r="B28" s="11">
        <f>SUM(B18:B27)</f>
        <v>1200</v>
      </c>
      <c r="C28" s="11"/>
      <c r="D28" s="11">
        <f>SUM(D18:D27)</f>
        <v>101</v>
      </c>
      <c r="E28" s="11"/>
      <c r="F28" s="12">
        <f>D28/B28</f>
        <v>8.4166666666666667E-2</v>
      </c>
      <c r="G28" s="13"/>
    </row>
  </sheetData>
  <mergeCells count="2">
    <mergeCell ref="A1:G1"/>
    <mergeCell ref="A16:G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EA5E3-A6C6-418B-95C2-DA8986193408}">
  <dimension ref="A1:I28"/>
  <sheetViews>
    <sheetView workbookViewId="0">
      <selection activeCell="A16" sqref="A16:I28"/>
    </sheetView>
  </sheetViews>
  <sheetFormatPr defaultRowHeight="15" x14ac:dyDescent="0.25"/>
  <cols>
    <col min="2" max="2" width="14.42578125" bestFit="1" customWidth="1"/>
    <col min="3" max="3" width="14.140625" bestFit="1" customWidth="1"/>
    <col min="4" max="4" width="10.85546875" bestFit="1" customWidth="1"/>
    <col min="5" max="5" width="11.42578125" bestFit="1" customWidth="1"/>
    <col min="6" max="6" width="14.140625" bestFit="1" customWidth="1"/>
    <col min="7" max="7" width="10.7109375" customWidth="1"/>
    <col min="8" max="8" width="18.7109375" bestFit="1" customWidth="1"/>
    <col min="9" max="9" width="9.85546875" customWidth="1"/>
    <col min="22" max="22" width="11.5703125" customWidth="1"/>
    <col min="25" max="25" width="12.140625" customWidth="1"/>
  </cols>
  <sheetData>
    <row r="1" spans="1:9" ht="15.75" thickBot="1" x14ac:dyDescent="0.3">
      <c r="A1" s="2" t="s">
        <v>10</v>
      </c>
      <c r="B1" s="3"/>
      <c r="C1" s="3"/>
      <c r="D1" s="3"/>
      <c r="E1" s="3"/>
      <c r="F1" s="3"/>
      <c r="G1" s="3"/>
      <c r="H1" s="3"/>
      <c r="I1" s="4"/>
    </row>
    <row r="2" spans="1:9" ht="15.75" thickBot="1" x14ac:dyDescent="0.3">
      <c r="A2" s="14" t="s">
        <v>0</v>
      </c>
      <c r="B2" s="15" t="s">
        <v>1</v>
      </c>
      <c r="C2" s="15" t="s">
        <v>5</v>
      </c>
      <c r="D2" s="15" t="s">
        <v>2</v>
      </c>
      <c r="E2" s="15" t="s">
        <v>6</v>
      </c>
      <c r="F2" s="15" t="s">
        <v>4</v>
      </c>
      <c r="G2" s="15" t="s">
        <v>8</v>
      </c>
      <c r="H2" s="15" t="s">
        <v>7</v>
      </c>
      <c r="I2" s="16" t="s">
        <v>9</v>
      </c>
    </row>
    <row r="3" spans="1:9" x14ac:dyDescent="0.25">
      <c r="A3" s="5">
        <v>1</v>
      </c>
      <c r="B3" s="6">
        <v>148</v>
      </c>
      <c r="C3" s="6">
        <f>SUM(B$3:B3)</f>
        <v>148</v>
      </c>
      <c r="D3" s="6">
        <v>13</v>
      </c>
      <c r="E3" s="6">
        <f>SUM(D$3:D3)</f>
        <v>13</v>
      </c>
      <c r="F3" s="7">
        <f>D3/B3</f>
        <v>8.7837837837837843E-2</v>
      </c>
      <c r="G3" s="8">
        <f>F3/$F$8*100</f>
        <v>104.36178753010437</v>
      </c>
      <c r="H3" s="7">
        <f>E3/C3</f>
        <v>8.7837837837837843E-2</v>
      </c>
      <c r="I3" s="9">
        <f>H3/$F$8*100</f>
        <v>104.36178753010437</v>
      </c>
    </row>
    <row r="4" spans="1:9" x14ac:dyDescent="0.25">
      <c r="A4" s="5">
        <v>2</v>
      </c>
      <c r="B4" s="6">
        <v>75</v>
      </c>
      <c r="C4" s="6">
        <f>SUM(B$3:B4)</f>
        <v>223</v>
      </c>
      <c r="D4" s="6">
        <v>10</v>
      </c>
      <c r="E4" s="6">
        <f>SUM(D$3:D4)</f>
        <v>23</v>
      </c>
      <c r="F4" s="7">
        <f t="shared" ref="F4:F7" si="0">D4/B4</f>
        <v>0.13333333333333333</v>
      </c>
      <c r="G4" s="8">
        <f t="shared" ref="G4:G7" si="1">F4/$F$8*100</f>
        <v>158.41584158415841</v>
      </c>
      <c r="H4" s="7">
        <f t="shared" ref="H4:H7" si="2">E4/C4</f>
        <v>0.1031390134529148</v>
      </c>
      <c r="I4" s="9">
        <f t="shared" ref="I4:I7" si="3">H4/$F$8*100</f>
        <v>122.54140212227502</v>
      </c>
    </row>
    <row r="5" spans="1:9" x14ac:dyDescent="0.25">
      <c r="A5" s="5">
        <v>3</v>
      </c>
      <c r="B5" s="6">
        <v>152</v>
      </c>
      <c r="C5" s="6">
        <f>SUM(B$3:B5)</f>
        <v>375</v>
      </c>
      <c r="D5" s="6">
        <v>18</v>
      </c>
      <c r="E5" s="6">
        <f>SUM(D$3:D5)</f>
        <v>41</v>
      </c>
      <c r="F5" s="7">
        <f t="shared" si="0"/>
        <v>0.11842105263157894</v>
      </c>
      <c r="G5" s="8">
        <f t="shared" si="1"/>
        <v>140.69828035435123</v>
      </c>
      <c r="H5" s="7">
        <f t="shared" si="2"/>
        <v>0.10933333333333334</v>
      </c>
      <c r="I5" s="9">
        <f t="shared" si="3"/>
        <v>129.9009900990099</v>
      </c>
    </row>
    <row r="6" spans="1:9" x14ac:dyDescent="0.25">
      <c r="A6" s="5">
        <v>7</v>
      </c>
      <c r="B6" s="6">
        <v>386</v>
      </c>
      <c r="C6" s="6">
        <f>SUM(B$3:B6)</f>
        <v>761</v>
      </c>
      <c r="D6" s="6">
        <v>28</v>
      </c>
      <c r="E6" s="6">
        <f>SUM(D$3:D6)</f>
        <v>69</v>
      </c>
      <c r="F6" s="7">
        <f t="shared" si="0"/>
        <v>7.2538860103626937E-2</v>
      </c>
      <c r="G6" s="8">
        <f t="shared" si="1"/>
        <v>86.184784281536949</v>
      </c>
      <c r="H6" s="7">
        <f t="shared" si="2"/>
        <v>9.0670170827858082E-2</v>
      </c>
      <c r="I6" s="9">
        <f t="shared" si="3"/>
        <v>107.72693563705911</v>
      </c>
    </row>
    <row r="7" spans="1:9" ht="15.75" thickBot="1" x14ac:dyDescent="0.3">
      <c r="A7" s="5">
        <v>10</v>
      </c>
      <c r="B7" s="6">
        <v>439</v>
      </c>
      <c r="C7" s="6">
        <f>SUM(B$3:B7)</f>
        <v>1200</v>
      </c>
      <c r="D7" s="6">
        <v>32</v>
      </c>
      <c r="E7" s="6">
        <f>SUM(D$3:D7)</f>
        <v>101</v>
      </c>
      <c r="F7" s="7">
        <f t="shared" si="0"/>
        <v>7.289293849658314E-2</v>
      </c>
      <c r="G7" s="8">
        <f t="shared" si="1"/>
        <v>86.605471481088884</v>
      </c>
      <c r="H7" s="7">
        <f t="shared" si="2"/>
        <v>8.4166666666666667E-2</v>
      </c>
      <c r="I7" s="9">
        <f t="shared" si="3"/>
        <v>100</v>
      </c>
    </row>
    <row r="8" spans="1:9" ht="15.75" thickBot="1" x14ac:dyDescent="0.3">
      <c r="A8" s="10" t="s">
        <v>3</v>
      </c>
      <c r="B8" s="11">
        <f>SUM(B3:B7)</f>
        <v>1200</v>
      </c>
      <c r="C8" s="11"/>
      <c r="D8" s="11">
        <f>SUM(D3:D7)</f>
        <v>101</v>
      </c>
      <c r="E8" s="11"/>
      <c r="F8" s="12">
        <f>D8/B8</f>
        <v>8.4166666666666667E-2</v>
      </c>
      <c r="G8" s="11"/>
      <c r="H8" s="11"/>
      <c r="I8" s="13"/>
    </row>
    <row r="15" spans="1:9" ht="15.75" thickBot="1" x14ac:dyDescent="0.3"/>
    <row r="16" spans="1:9" ht="15.75" thickBot="1" x14ac:dyDescent="0.3">
      <c r="A16" s="2" t="s">
        <v>11</v>
      </c>
      <c r="B16" s="3"/>
      <c r="C16" s="3"/>
      <c r="D16" s="3"/>
      <c r="E16" s="3"/>
      <c r="F16" s="3"/>
      <c r="G16" s="3"/>
      <c r="H16" s="3"/>
      <c r="I16" s="4"/>
    </row>
    <row r="17" spans="1:9" ht="15.75" thickBot="1" x14ac:dyDescent="0.3">
      <c r="A17" s="14" t="s">
        <v>0</v>
      </c>
      <c r="B17" s="15" t="s">
        <v>1</v>
      </c>
      <c r="C17" s="15" t="s">
        <v>5</v>
      </c>
      <c r="D17" s="15" t="s">
        <v>2</v>
      </c>
      <c r="E17" s="15" t="s">
        <v>6</v>
      </c>
      <c r="F17" s="15" t="s">
        <v>4</v>
      </c>
      <c r="G17" s="15" t="s">
        <v>8</v>
      </c>
      <c r="H17" s="15" t="s">
        <v>7</v>
      </c>
      <c r="I17" s="16" t="s">
        <v>9</v>
      </c>
    </row>
    <row r="18" spans="1:9" x14ac:dyDescent="0.25">
      <c r="A18" s="5">
        <v>1</v>
      </c>
      <c r="B18" s="6">
        <v>120</v>
      </c>
      <c r="C18" s="6">
        <f>SUM(B$18:B18)</f>
        <v>120</v>
      </c>
      <c r="D18" s="6">
        <v>29</v>
      </c>
      <c r="E18" s="6">
        <f>SUM(D$18:D18)</f>
        <v>29</v>
      </c>
      <c r="F18" s="7">
        <f>D18/B18</f>
        <v>0.24166666666666667</v>
      </c>
      <c r="G18" s="8">
        <f>F18/$F$28*100</f>
        <v>287.12871287128712</v>
      </c>
      <c r="H18" s="7">
        <f>E18/C18</f>
        <v>0.24166666666666667</v>
      </c>
      <c r="I18" s="9">
        <f>H18/$F$28*100</f>
        <v>287.12871287128712</v>
      </c>
    </row>
    <row r="19" spans="1:9" x14ac:dyDescent="0.25">
      <c r="A19" s="5">
        <v>2</v>
      </c>
      <c r="B19" s="6">
        <v>120</v>
      </c>
      <c r="C19" s="6">
        <f>SUM(B$18:B19)</f>
        <v>240</v>
      </c>
      <c r="D19" s="6">
        <v>23</v>
      </c>
      <c r="E19" s="6">
        <f>SUM(D$18:D19)</f>
        <v>52</v>
      </c>
      <c r="F19" s="7">
        <f>D19/B19</f>
        <v>0.19166666666666668</v>
      </c>
      <c r="G19" s="8">
        <f t="shared" ref="G19:G27" si="4">F19/$F$28*100</f>
        <v>227.72277227722776</v>
      </c>
      <c r="H19" s="7">
        <f t="shared" ref="H19:H27" si="5">E19/C19</f>
        <v>0.21666666666666667</v>
      </c>
      <c r="I19" s="9">
        <f t="shared" ref="I19:I27" si="6">H19/$F$28*100</f>
        <v>257.42574257425741</v>
      </c>
    </row>
    <row r="20" spans="1:9" x14ac:dyDescent="0.25">
      <c r="A20" s="5">
        <v>3</v>
      </c>
      <c r="B20" s="6">
        <v>120</v>
      </c>
      <c r="C20" s="6">
        <f>SUM(B$18:B20)</f>
        <v>360</v>
      </c>
      <c r="D20" s="6">
        <v>9</v>
      </c>
      <c r="E20" s="6">
        <f>SUM(D$18:D20)</f>
        <v>61</v>
      </c>
      <c r="F20" s="7">
        <f>D20/B20</f>
        <v>7.4999999999999997E-2</v>
      </c>
      <c r="G20" s="8">
        <f t="shared" si="4"/>
        <v>89.10891089108911</v>
      </c>
      <c r="H20" s="7">
        <f t="shared" si="5"/>
        <v>0.16944444444444445</v>
      </c>
      <c r="I20" s="9">
        <f t="shared" si="6"/>
        <v>201.32013201320134</v>
      </c>
    </row>
    <row r="21" spans="1:9" x14ac:dyDescent="0.25">
      <c r="A21" s="5">
        <v>4</v>
      </c>
      <c r="B21" s="6">
        <v>120</v>
      </c>
      <c r="C21" s="6">
        <f>SUM(B$18:B21)</f>
        <v>480</v>
      </c>
      <c r="D21" s="17">
        <v>9</v>
      </c>
      <c r="E21" s="6">
        <f>SUM(D$18:D21)</f>
        <v>70</v>
      </c>
      <c r="F21" s="7">
        <f>D21/B21</f>
        <v>7.4999999999999997E-2</v>
      </c>
      <c r="G21" s="8">
        <f t="shared" si="4"/>
        <v>89.10891089108911</v>
      </c>
      <c r="H21" s="7">
        <f t="shared" si="5"/>
        <v>0.14583333333333334</v>
      </c>
      <c r="I21" s="9">
        <f t="shared" si="6"/>
        <v>173.26732673267327</v>
      </c>
    </row>
    <row r="22" spans="1:9" x14ac:dyDescent="0.25">
      <c r="A22" s="5">
        <v>5</v>
      </c>
      <c r="B22" s="6">
        <v>120</v>
      </c>
      <c r="C22" s="6">
        <f>SUM(B$18:B22)</f>
        <v>600</v>
      </c>
      <c r="D22" s="17">
        <v>6</v>
      </c>
      <c r="E22" s="6">
        <f>SUM(D$18:D22)</f>
        <v>76</v>
      </c>
      <c r="F22" s="7">
        <f>D22/B22</f>
        <v>0.05</v>
      </c>
      <c r="G22" s="8">
        <f t="shared" si="4"/>
        <v>59.405940594059402</v>
      </c>
      <c r="H22" s="7">
        <f t="shared" si="5"/>
        <v>0.12666666666666668</v>
      </c>
      <c r="I22" s="9">
        <f t="shared" si="6"/>
        <v>150.49504950495049</v>
      </c>
    </row>
    <row r="23" spans="1:9" x14ac:dyDescent="0.25">
      <c r="A23" s="5">
        <v>6</v>
      </c>
      <c r="B23" s="6">
        <v>120</v>
      </c>
      <c r="C23" s="6">
        <f>SUM(B$18:B23)</f>
        <v>720</v>
      </c>
      <c r="D23" s="17">
        <v>7</v>
      </c>
      <c r="E23" s="6">
        <f>SUM(D$18:D23)</f>
        <v>83</v>
      </c>
      <c r="F23" s="7">
        <f>D23/B23</f>
        <v>5.8333333333333334E-2</v>
      </c>
      <c r="G23" s="8">
        <f t="shared" si="4"/>
        <v>69.306930693069305</v>
      </c>
      <c r="H23" s="7">
        <f t="shared" si="5"/>
        <v>0.11527777777777778</v>
      </c>
      <c r="I23" s="9">
        <f t="shared" si="6"/>
        <v>136.96369636963698</v>
      </c>
    </row>
    <row r="24" spans="1:9" x14ac:dyDescent="0.25">
      <c r="A24" s="5">
        <v>7</v>
      </c>
      <c r="B24" s="6">
        <v>120</v>
      </c>
      <c r="C24" s="6">
        <f>SUM(B$18:B24)</f>
        <v>840</v>
      </c>
      <c r="D24" s="17">
        <v>8</v>
      </c>
      <c r="E24" s="6">
        <f>SUM(D$18:D24)</f>
        <v>91</v>
      </c>
      <c r="F24" s="7">
        <f>D24/B24</f>
        <v>6.6666666666666666E-2</v>
      </c>
      <c r="G24" s="8">
        <f t="shared" si="4"/>
        <v>79.207920792079207</v>
      </c>
      <c r="H24" s="7">
        <f t="shared" si="5"/>
        <v>0.10833333333333334</v>
      </c>
      <c r="I24" s="9">
        <f t="shared" si="6"/>
        <v>128.71287128712871</v>
      </c>
    </row>
    <row r="25" spans="1:9" x14ac:dyDescent="0.25">
      <c r="A25" s="5">
        <v>8</v>
      </c>
      <c r="B25" s="6">
        <v>120</v>
      </c>
      <c r="C25" s="6">
        <f>SUM(B$18:B25)</f>
        <v>960</v>
      </c>
      <c r="D25" s="17">
        <v>6</v>
      </c>
      <c r="E25" s="6">
        <f>SUM(D$18:D25)</f>
        <v>97</v>
      </c>
      <c r="F25" s="7">
        <f>D25/B25</f>
        <v>0.05</v>
      </c>
      <c r="G25" s="8">
        <f t="shared" si="4"/>
        <v>59.405940594059402</v>
      </c>
      <c r="H25" s="7">
        <f t="shared" si="5"/>
        <v>0.10104166666666667</v>
      </c>
      <c r="I25" s="9">
        <f t="shared" si="6"/>
        <v>120.04950495049505</v>
      </c>
    </row>
    <row r="26" spans="1:9" x14ac:dyDescent="0.25">
      <c r="A26" s="5">
        <v>9</v>
      </c>
      <c r="B26" s="6">
        <v>120</v>
      </c>
      <c r="C26" s="6">
        <f>SUM(B$18:B26)</f>
        <v>1080</v>
      </c>
      <c r="D26" s="17">
        <v>3</v>
      </c>
      <c r="E26" s="6">
        <f>SUM(D$18:D26)</f>
        <v>100</v>
      </c>
      <c r="F26" s="7">
        <f>D26/B26</f>
        <v>2.5000000000000001E-2</v>
      </c>
      <c r="G26" s="8">
        <f t="shared" si="4"/>
        <v>29.702970297029701</v>
      </c>
      <c r="H26" s="7">
        <f t="shared" si="5"/>
        <v>9.2592592592592587E-2</v>
      </c>
      <c r="I26" s="9">
        <f t="shared" si="6"/>
        <v>110.01100110010999</v>
      </c>
    </row>
    <row r="27" spans="1:9" ht="15.75" thickBot="1" x14ac:dyDescent="0.3">
      <c r="A27" s="5">
        <v>10</v>
      </c>
      <c r="B27" s="6">
        <v>120</v>
      </c>
      <c r="C27" s="6">
        <f>SUM(B$18:B27)</f>
        <v>1200</v>
      </c>
      <c r="D27" s="6">
        <v>1</v>
      </c>
      <c r="E27" s="6">
        <f>SUM(D$18:D27)</f>
        <v>101</v>
      </c>
      <c r="F27" s="7">
        <f>D27/B27</f>
        <v>8.3333333333333332E-3</v>
      </c>
      <c r="G27" s="8">
        <f t="shared" si="4"/>
        <v>9.9009900990099009</v>
      </c>
      <c r="H27" s="7">
        <f t="shared" si="5"/>
        <v>8.4166666666666667E-2</v>
      </c>
      <c r="I27" s="9">
        <f t="shared" si="6"/>
        <v>100</v>
      </c>
    </row>
    <row r="28" spans="1:9" ht="15.75" thickBot="1" x14ac:dyDescent="0.3">
      <c r="A28" s="10" t="s">
        <v>3</v>
      </c>
      <c r="B28" s="11">
        <f>SUM(B18:B27)</f>
        <v>1200</v>
      </c>
      <c r="C28" s="11"/>
      <c r="D28" s="11">
        <f>SUM(D18:D27)</f>
        <v>101</v>
      </c>
      <c r="E28" s="11"/>
      <c r="F28" s="12">
        <f>D28/B28</f>
        <v>8.4166666666666667E-2</v>
      </c>
      <c r="G28" s="11"/>
      <c r="H28" s="11"/>
      <c r="I28" s="13"/>
    </row>
  </sheetData>
  <mergeCells count="2">
    <mergeCell ref="A1:I1"/>
    <mergeCell ref="A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Gains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Yang</dc:creator>
  <cp:lastModifiedBy>Jesse Yang</cp:lastModifiedBy>
  <dcterms:created xsi:type="dcterms:W3CDTF">2023-03-13T06:46:28Z</dcterms:created>
  <dcterms:modified xsi:type="dcterms:W3CDTF">2023-03-13T07:53:36Z</dcterms:modified>
</cp:coreProperties>
</file>